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7635" windowHeight="4440" activeTab="0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Para" sheetId="7" state="hidden" r:id="rId7"/>
    <sheet name="Team" sheetId="8" r:id="rId8"/>
    <sheet name="Upgrades" sheetId="9" r:id="rId9"/>
    <sheet name="How to Upgrad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<sst xmlns="http://schemas.openxmlformats.org/spreadsheetml/2006/main" count="3503" uniqueCount="961">
  <si>
    <t>Club/Team</t>
  </si>
  <si>
    <t>Rank</t>
  </si>
  <si>
    <t>2016 ARC Series Points</t>
  </si>
  <si>
    <t>2016 Crit Poitns</t>
  </si>
  <si>
    <t>2016 ITT Points</t>
  </si>
  <si>
    <t>Total Upgrade Points</t>
  </si>
  <si>
    <t>2016 Out of Province Mass Start Upgrade Points</t>
  </si>
  <si>
    <t>2016 Out of Province ITT Upgrade Points</t>
  </si>
  <si>
    <t>2015 Mass Start Upgrade Points</t>
  </si>
  <si>
    <t>2015 ITT Points</t>
  </si>
  <si>
    <t>2016 Learn to Race Points</t>
  </si>
  <si>
    <t>2016 GC/Omnium Points</t>
  </si>
  <si>
    <t>Velocity Stage Race - Road Race (B)</t>
  </si>
  <si>
    <t>Velocity Stage Race - ITT (B)</t>
  </si>
  <si>
    <t>Velocity Stage Race - Criterium (B)</t>
  </si>
  <si>
    <t>Velocity Stage Race - GC (A)</t>
  </si>
  <si>
    <t>Jason Lapierre Memorial Race - ITT (B)</t>
  </si>
  <si>
    <t>Jason Lapierre Memorial Race - Criterium (B)</t>
  </si>
  <si>
    <t>Classic of Highlandia (B)</t>
  </si>
  <si>
    <t>RMCC - Road Race (B)</t>
  </si>
  <si>
    <t>RMCC - Hill Climb (B)</t>
  </si>
  <si>
    <t>RMCC - Criterium (B)</t>
  </si>
  <si>
    <t>RMCC - Omnium (A)</t>
  </si>
  <si>
    <t>Canada Day Crit - 
Criterium Provicials (A)</t>
  </si>
  <si>
    <t>PRW Trofeo p/b Da Capo (B)</t>
  </si>
  <si>
    <t>Suffer like a Dog(pound) ITT (B)</t>
  </si>
  <si>
    <t>Stampede Road Race - 
Road Provincial Championships (A)</t>
  </si>
  <si>
    <t>ERTC ITT (B)</t>
  </si>
  <si>
    <t>Tour de Bowness - Road Race (B)</t>
  </si>
  <si>
    <t>Tour de Bowness - Hill Climb (B)</t>
  </si>
  <si>
    <t>Tour de Bowness - Criterium (B)</t>
  </si>
  <si>
    <t>Tour de Bowness - Omnium (A)</t>
  </si>
  <si>
    <t>Pedalhead ITT (B)</t>
  </si>
  <si>
    <t>Kicking Horse Cup - Road Race (B)</t>
  </si>
  <si>
    <t>Kicking Horse Cup - Hill Climb (B)</t>
  </si>
  <si>
    <t>Cat</t>
  </si>
  <si>
    <t>Bicisport</t>
  </si>
  <si>
    <t>Rundle Mountain Cycling Club</t>
  </si>
  <si>
    <t>Synergy Racing</t>
  </si>
  <si>
    <t>Edmonton Road &amp; Track Club</t>
  </si>
  <si>
    <t>Speed Theory</t>
  </si>
  <si>
    <t>Juventus</t>
  </si>
  <si>
    <t>The Lead Out Project</t>
  </si>
  <si>
    <t>Pedalhead Road Works</t>
  </si>
  <si>
    <t>Soul Sportif</t>
  </si>
  <si>
    <t>TCR Sports Lab</t>
  </si>
  <si>
    <t>Central Alberta Bicycle Club</t>
  </si>
  <si>
    <t>United Cycle</t>
  </si>
  <si>
    <t>Calgary Crankmasters</t>
  </si>
  <si>
    <t>Hardcore Cycling Club</t>
  </si>
  <si>
    <t>H&amp;R Block Pro Cycling</t>
  </si>
  <si>
    <t>MEC Calgary</t>
  </si>
  <si>
    <t>Crave Racing</t>
  </si>
  <si>
    <t>Deadgoat Racing</t>
  </si>
  <si>
    <t>DeJong Design p/b Road</t>
  </si>
  <si>
    <t>Terrascape Racing</t>
  </si>
  <si>
    <t>54 Blue</t>
  </si>
  <si>
    <t>Ride 52</t>
  </si>
  <si>
    <t>Athletes in Action</t>
  </si>
  <si>
    <t>Cranky's Bike Shop</t>
  </si>
  <si>
    <t>SPAN Racing</t>
  </si>
  <si>
    <t>Gastown Cycling Association</t>
  </si>
  <si>
    <t>The Hub</t>
  </si>
  <si>
    <t>Jasper Source for Sports</t>
  </si>
  <si>
    <t>Team Café Roubaix</t>
  </si>
  <si>
    <t>Fiera</t>
  </si>
  <si>
    <t>Mud Sweat and Gears</t>
  </si>
  <si>
    <t>MUIR</t>
  </si>
  <si>
    <t>Warren</t>
  </si>
  <si>
    <t xml:space="preserve">CRANE </t>
  </si>
  <si>
    <t>Robert</t>
  </si>
  <si>
    <t xml:space="preserve">BAYER </t>
  </si>
  <si>
    <t>Evan</t>
  </si>
  <si>
    <t>ENTER</t>
  </si>
  <si>
    <t>Marc</t>
  </si>
  <si>
    <t xml:space="preserve">MILLS-CONNERY </t>
  </si>
  <si>
    <t>Fraser</t>
  </si>
  <si>
    <t>MCKNIGHT</t>
  </si>
  <si>
    <t>Bailey</t>
  </si>
  <si>
    <t xml:space="preserve">DAVIDSON </t>
  </si>
  <si>
    <t>Andrew</t>
  </si>
  <si>
    <t>CROSTON</t>
  </si>
  <si>
    <t>Colin</t>
  </si>
  <si>
    <t>AULD</t>
  </si>
  <si>
    <t>Ian</t>
  </si>
  <si>
    <t xml:space="preserve">TOPPINGS </t>
  </si>
  <si>
    <t>Connor</t>
  </si>
  <si>
    <t xml:space="preserve">OWEN </t>
  </si>
  <si>
    <t>Dougal</t>
  </si>
  <si>
    <t>bicisport</t>
  </si>
  <si>
    <t xml:space="preserve">BENNETT </t>
  </si>
  <si>
    <t>Matthew</t>
  </si>
  <si>
    <t>WILLIAMS</t>
  </si>
  <si>
    <t>Trev</t>
  </si>
  <si>
    <t>Speed Theory Cycling</t>
  </si>
  <si>
    <t xml:space="preserve">BEALL </t>
  </si>
  <si>
    <t>Isaac</t>
  </si>
  <si>
    <t xml:space="preserve">WILSON </t>
  </si>
  <si>
    <t xml:space="preserve">DEAN </t>
  </si>
  <si>
    <t>James</t>
  </si>
  <si>
    <t xml:space="preserve">PERRON </t>
  </si>
  <si>
    <t>Jeff</t>
  </si>
  <si>
    <t>COPELAND</t>
  </si>
  <si>
    <t>Bruce</t>
  </si>
  <si>
    <t xml:space="preserve">BSCHADEN </t>
  </si>
  <si>
    <t>Ben</t>
  </si>
  <si>
    <t>FURLONG</t>
  </si>
  <si>
    <t>Barrie</t>
  </si>
  <si>
    <t xml:space="preserve">PAAUWE </t>
  </si>
  <si>
    <t>Reinier</t>
  </si>
  <si>
    <t xml:space="preserve">ROKOSH </t>
  </si>
  <si>
    <t>Kevin</t>
  </si>
  <si>
    <t xml:space="preserve">PROCHE </t>
  </si>
  <si>
    <t>Jason</t>
  </si>
  <si>
    <t xml:space="preserve">NILES </t>
  </si>
  <si>
    <t>BUNNIN</t>
  </si>
  <si>
    <t>Shawn</t>
  </si>
  <si>
    <t xml:space="preserve">PERSON </t>
  </si>
  <si>
    <t>Brett</t>
  </si>
  <si>
    <t xml:space="preserve">ADOMONIS </t>
  </si>
  <si>
    <t>Lukas</t>
  </si>
  <si>
    <t>MCCONNELL</t>
  </si>
  <si>
    <t>Mark</t>
  </si>
  <si>
    <t>VAN DEN HAM</t>
  </si>
  <si>
    <t>Michael</t>
  </si>
  <si>
    <t>Trek Red Truck p/b Mosaic Homes</t>
  </si>
  <si>
    <t xml:space="preserve">JENSEN </t>
  </si>
  <si>
    <t>Eric</t>
  </si>
  <si>
    <t>WOOD</t>
  </si>
  <si>
    <t>Dan</t>
  </si>
  <si>
    <t xml:space="preserve">EPP </t>
  </si>
  <si>
    <t>Noah</t>
  </si>
  <si>
    <t>SMARTSAVVY+ pb IRIS</t>
  </si>
  <si>
    <t xml:space="preserve">FAAS </t>
  </si>
  <si>
    <t>BURTNIK</t>
  </si>
  <si>
    <t>Mason</t>
  </si>
  <si>
    <t>MACDONALD</t>
  </si>
  <si>
    <t>Geoff</t>
  </si>
  <si>
    <t xml:space="preserve">HENRY </t>
  </si>
  <si>
    <t>Troy</t>
  </si>
  <si>
    <t xml:space="preserve">ROCKWELL </t>
  </si>
  <si>
    <t>MEDINSKI</t>
  </si>
  <si>
    <t>Micah</t>
  </si>
  <si>
    <t xml:space="preserve">KLARENBACH </t>
  </si>
  <si>
    <t>Scott</t>
  </si>
  <si>
    <t>LAMB</t>
  </si>
  <si>
    <t>Jamie</t>
  </si>
  <si>
    <t>KNIGHT</t>
  </si>
  <si>
    <t>Peter</t>
  </si>
  <si>
    <t>ANDERSON</t>
  </si>
  <si>
    <t>Darren</t>
  </si>
  <si>
    <t xml:space="preserve">BARR </t>
  </si>
  <si>
    <t>Sean</t>
  </si>
  <si>
    <t xml:space="preserve">WALDHUBER </t>
  </si>
  <si>
    <t>STICKLAND</t>
  </si>
  <si>
    <t>Mike</t>
  </si>
  <si>
    <t>BLAND</t>
  </si>
  <si>
    <t>Dennis</t>
  </si>
  <si>
    <t xml:space="preserve">SMITHEMAN </t>
  </si>
  <si>
    <t>Spencer</t>
  </si>
  <si>
    <t xml:space="preserve">FALKENBERG </t>
  </si>
  <si>
    <t>Aaron</t>
  </si>
  <si>
    <t>REID</t>
  </si>
  <si>
    <t xml:space="preserve">Rob  </t>
  </si>
  <si>
    <t>YOUNG</t>
  </si>
  <si>
    <t>Independent</t>
  </si>
  <si>
    <t xml:space="preserve">MUNDY </t>
  </si>
  <si>
    <t>Stephen</t>
  </si>
  <si>
    <t xml:space="preserve">KROPF </t>
  </si>
  <si>
    <t>Joshua</t>
  </si>
  <si>
    <t xml:space="preserve">MULLER </t>
  </si>
  <si>
    <t>Kaleb</t>
  </si>
  <si>
    <t>Ascent Cycle</t>
  </si>
  <si>
    <t xml:space="preserve">KILLICK </t>
  </si>
  <si>
    <t>Anthony</t>
  </si>
  <si>
    <t>Christian</t>
  </si>
  <si>
    <t xml:space="preserve">HOLMES </t>
  </si>
  <si>
    <t>David</t>
  </si>
  <si>
    <t>Cody</t>
  </si>
  <si>
    <t xml:space="preserve">ADAMSON </t>
  </si>
  <si>
    <t>Shaun</t>
  </si>
  <si>
    <t>Velocity CC</t>
  </si>
  <si>
    <t>Kyle</t>
  </si>
  <si>
    <t xml:space="preserve">SMITH </t>
  </si>
  <si>
    <t>Tyson</t>
  </si>
  <si>
    <t>ELLIOTT</t>
  </si>
  <si>
    <t>Nathan</t>
  </si>
  <si>
    <t xml:space="preserve">GOMES* </t>
  </si>
  <si>
    <t>Calgary Bicycle Track League</t>
  </si>
  <si>
    <t>Aidan</t>
  </si>
  <si>
    <t xml:space="preserve">Synergy Racing </t>
  </si>
  <si>
    <t>GIBBONS</t>
  </si>
  <si>
    <t xml:space="preserve">HOWARD </t>
  </si>
  <si>
    <t>Bryon</t>
  </si>
  <si>
    <t xml:space="preserve">STANKEVICIUS </t>
  </si>
  <si>
    <t>Joe</t>
  </si>
  <si>
    <t xml:space="preserve">KENDAL </t>
  </si>
  <si>
    <t xml:space="preserve">MACKENZIE </t>
  </si>
  <si>
    <t xml:space="preserve">DAHMS </t>
  </si>
  <si>
    <t>Terence</t>
  </si>
  <si>
    <t xml:space="preserve">BERGMANN </t>
  </si>
  <si>
    <t>Karel</t>
  </si>
  <si>
    <t xml:space="preserve">JACSO </t>
  </si>
  <si>
    <t>Ferenc</t>
  </si>
  <si>
    <t xml:space="preserve">BELCHER </t>
  </si>
  <si>
    <t>Derek</t>
  </si>
  <si>
    <t>CLARKE</t>
  </si>
  <si>
    <t>Duncan</t>
  </si>
  <si>
    <t>DOORNBOS</t>
  </si>
  <si>
    <t>KENNY</t>
  </si>
  <si>
    <t xml:space="preserve">FENNELL </t>
  </si>
  <si>
    <t>Mitchell</t>
  </si>
  <si>
    <t xml:space="preserve">NELSON </t>
  </si>
  <si>
    <t>Daniel</t>
  </si>
  <si>
    <t>Jacob</t>
  </si>
  <si>
    <t xml:space="preserve">HIGUCHI </t>
  </si>
  <si>
    <t>Masa</t>
  </si>
  <si>
    <t xml:space="preserve">BURTNIK </t>
  </si>
  <si>
    <t>Bill</t>
  </si>
  <si>
    <t>RUMSEY</t>
  </si>
  <si>
    <t xml:space="preserve">DAVIS </t>
  </si>
  <si>
    <t>AUSTEN</t>
  </si>
  <si>
    <t>Timothy</t>
  </si>
  <si>
    <t>VANDYK</t>
  </si>
  <si>
    <t>Jack</t>
  </si>
  <si>
    <t>WATSON</t>
  </si>
  <si>
    <t>DICKINSON</t>
  </si>
  <si>
    <t>Cory</t>
  </si>
  <si>
    <t>FRASER</t>
  </si>
  <si>
    <t>Craig</t>
  </si>
  <si>
    <t>Lee</t>
  </si>
  <si>
    <t xml:space="preserve">DIXON </t>
  </si>
  <si>
    <t>Brad</t>
  </si>
  <si>
    <t>HEACOCK</t>
  </si>
  <si>
    <t>Edward</t>
  </si>
  <si>
    <t>Clayton</t>
  </si>
  <si>
    <t>Thomas</t>
  </si>
  <si>
    <t>TYMCHUK</t>
  </si>
  <si>
    <t>Greg</t>
  </si>
  <si>
    <t>BRANDRICK</t>
  </si>
  <si>
    <t>Rob</t>
  </si>
  <si>
    <t xml:space="preserve">ROPER </t>
  </si>
  <si>
    <t>Curtis</t>
  </si>
  <si>
    <t>Lance</t>
  </si>
  <si>
    <t>PINTER FINDLATER</t>
  </si>
  <si>
    <t>Dylan</t>
  </si>
  <si>
    <t>TOPILKO</t>
  </si>
  <si>
    <t>Brent</t>
  </si>
  <si>
    <t xml:space="preserve">GODLONTON </t>
  </si>
  <si>
    <t xml:space="preserve">MUNRO </t>
  </si>
  <si>
    <t>Shane</t>
  </si>
  <si>
    <t>PARKER</t>
  </si>
  <si>
    <t>SAVIN</t>
  </si>
  <si>
    <t xml:space="preserve">ROBINSON </t>
  </si>
  <si>
    <t>Ryan</t>
  </si>
  <si>
    <t xml:space="preserve">COGHLAN </t>
  </si>
  <si>
    <t>DELOS REYES</t>
  </si>
  <si>
    <t>Manny</t>
  </si>
  <si>
    <t>RAYNER</t>
  </si>
  <si>
    <t>Phil</t>
  </si>
  <si>
    <t>Headwinds CC</t>
  </si>
  <si>
    <t>SACKNEY</t>
  </si>
  <si>
    <t xml:space="preserve">KIRKER </t>
  </si>
  <si>
    <t>University of British Columbia</t>
  </si>
  <si>
    <t>THUMLERT</t>
  </si>
  <si>
    <t>GOMES*</t>
  </si>
  <si>
    <t>LIVESEY*</t>
  </si>
  <si>
    <t>GAUCHER*</t>
  </si>
  <si>
    <t>PARADIS</t>
  </si>
  <si>
    <t>AUER</t>
  </si>
  <si>
    <t>DYCKE</t>
  </si>
  <si>
    <t>CARVER</t>
  </si>
  <si>
    <t>Adam</t>
  </si>
  <si>
    <t>ARNOLD</t>
  </si>
  <si>
    <t xml:space="preserve">Andrew </t>
  </si>
  <si>
    <t>CLAFFEY</t>
  </si>
  <si>
    <t>Jakob</t>
  </si>
  <si>
    <t>KENNEDY</t>
  </si>
  <si>
    <t>Alan</t>
  </si>
  <si>
    <t>Neil</t>
  </si>
  <si>
    <t>AL RABEH</t>
  </si>
  <si>
    <t>Waleed</t>
  </si>
  <si>
    <t xml:space="preserve">DODD </t>
  </si>
  <si>
    <t>Martin</t>
  </si>
  <si>
    <t>MACKLEM</t>
  </si>
  <si>
    <t>JANZEN</t>
  </si>
  <si>
    <t>GALBRAITH</t>
  </si>
  <si>
    <t>Callum</t>
  </si>
  <si>
    <t>HALL</t>
  </si>
  <si>
    <t>Grande Prairie Wheelers</t>
  </si>
  <si>
    <t>HAMILTON</t>
  </si>
  <si>
    <t>Nicolas</t>
  </si>
  <si>
    <t>LAVOIE</t>
  </si>
  <si>
    <t>Rejean</t>
  </si>
  <si>
    <t>SAMPSON</t>
  </si>
  <si>
    <t>Larry</t>
  </si>
  <si>
    <t>BACHMAN</t>
  </si>
  <si>
    <t>Jay</t>
  </si>
  <si>
    <t>FEDOROSHYN</t>
  </si>
  <si>
    <t>Bow Cyclist Club</t>
  </si>
  <si>
    <t>WILLIAMSON</t>
  </si>
  <si>
    <t>Philip</t>
  </si>
  <si>
    <t>CLARK</t>
  </si>
  <si>
    <t>POOTZ</t>
  </si>
  <si>
    <t xml:space="preserve">STANKOVSKI </t>
  </si>
  <si>
    <t>Ilija</t>
  </si>
  <si>
    <t>BOYCHUK</t>
  </si>
  <si>
    <t>CHAMBERS</t>
  </si>
  <si>
    <t>Gary</t>
  </si>
  <si>
    <t>MULLER</t>
  </si>
  <si>
    <t xml:space="preserve">LEMISKI </t>
  </si>
  <si>
    <t>Ethan</t>
  </si>
  <si>
    <t xml:space="preserve">WIWAD </t>
  </si>
  <si>
    <t>MARKOWSKY</t>
  </si>
  <si>
    <t>Todd</t>
  </si>
  <si>
    <t xml:space="preserve">SAMETZ </t>
  </si>
  <si>
    <t>ROBERTSON</t>
  </si>
  <si>
    <t>Grant</t>
  </si>
  <si>
    <t>BASTARACHE</t>
  </si>
  <si>
    <t>MACALISTER</t>
  </si>
  <si>
    <t>Roderick</t>
  </si>
  <si>
    <t>RICHKUM</t>
  </si>
  <si>
    <t>Bob</t>
  </si>
  <si>
    <t>BROOKS</t>
  </si>
  <si>
    <t>Keegan</t>
  </si>
  <si>
    <t xml:space="preserve">ROSSMANN </t>
  </si>
  <si>
    <t xml:space="preserve">BURTON </t>
  </si>
  <si>
    <t>OICKLE</t>
  </si>
  <si>
    <t xml:space="preserve">NICHOLSON </t>
  </si>
  <si>
    <t>Gregory</t>
  </si>
  <si>
    <t xml:space="preserve">WALLS </t>
  </si>
  <si>
    <t>Oliver</t>
  </si>
  <si>
    <t>BYL</t>
  </si>
  <si>
    <t>BOLIVAR</t>
  </si>
  <si>
    <t>Chris</t>
  </si>
  <si>
    <t>SHORTRIDGE</t>
  </si>
  <si>
    <t>Travis</t>
  </si>
  <si>
    <t>MOORE</t>
  </si>
  <si>
    <t xml:space="preserve">CROTEAU </t>
  </si>
  <si>
    <t xml:space="preserve">BERGMAN </t>
  </si>
  <si>
    <t>Joseph</t>
  </si>
  <si>
    <t xml:space="preserve">REWA </t>
  </si>
  <si>
    <t>Oleksa</t>
  </si>
  <si>
    <t xml:space="preserve">WALSH </t>
  </si>
  <si>
    <t>Patrick</t>
  </si>
  <si>
    <t xml:space="preserve">FOLLIS </t>
  </si>
  <si>
    <t>Alexander</t>
  </si>
  <si>
    <t xml:space="preserve">FEYISSA </t>
  </si>
  <si>
    <t>Dawit</t>
  </si>
  <si>
    <t>Blizzard Bike Club</t>
  </si>
  <si>
    <t xml:space="preserve">YANICKI </t>
  </si>
  <si>
    <t xml:space="preserve">Greg </t>
  </si>
  <si>
    <t xml:space="preserve">HILTS </t>
  </si>
  <si>
    <t>Ray</t>
  </si>
  <si>
    <t xml:space="preserve">ELM </t>
  </si>
  <si>
    <t xml:space="preserve">GABRIS </t>
  </si>
  <si>
    <t>LOUIS*</t>
  </si>
  <si>
    <t>PALAMAREK*</t>
  </si>
  <si>
    <t>Jayke</t>
  </si>
  <si>
    <t>DIEHL</t>
  </si>
  <si>
    <t>Graham</t>
  </si>
  <si>
    <t>PEXMAN</t>
  </si>
  <si>
    <t>John</t>
  </si>
  <si>
    <t>MILES</t>
  </si>
  <si>
    <t>Jeffrey</t>
  </si>
  <si>
    <t>PETTY</t>
  </si>
  <si>
    <t xml:space="preserve">SYMKO </t>
  </si>
  <si>
    <t>Grayahm</t>
  </si>
  <si>
    <t>DYCK</t>
  </si>
  <si>
    <t>RATTE</t>
  </si>
  <si>
    <t>Albert</t>
  </si>
  <si>
    <t>WALLACE</t>
  </si>
  <si>
    <t>YOUNIE</t>
  </si>
  <si>
    <t>Brendon</t>
  </si>
  <si>
    <t>FORTNER</t>
  </si>
  <si>
    <t>Justin</t>
  </si>
  <si>
    <t>SZASZ</t>
  </si>
  <si>
    <t>Randall</t>
  </si>
  <si>
    <t>MALEY</t>
  </si>
  <si>
    <t>Joel</t>
  </si>
  <si>
    <t>KITSON</t>
  </si>
  <si>
    <t>Jeremy</t>
  </si>
  <si>
    <t>Cyclemeisters/Bow Cycle</t>
  </si>
  <si>
    <t>MCRAE</t>
  </si>
  <si>
    <t>LANGILLE</t>
  </si>
  <si>
    <t>Brandon</t>
  </si>
  <si>
    <t>BHARDWAJ</t>
  </si>
  <si>
    <t>Suchaet</t>
  </si>
  <si>
    <t>HUTCHINGS</t>
  </si>
  <si>
    <t>Stewart</t>
  </si>
  <si>
    <t>BUGEAUD</t>
  </si>
  <si>
    <t>Pierre-Paul</t>
  </si>
  <si>
    <t>MALACKO</t>
  </si>
  <si>
    <t xml:space="preserve">HOLECZI </t>
  </si>
  <si>
    <t>Steve</t>
  </si>
  <si>
    <t>SANTOS</t>
  </si>
  <si>
    <t>John Bernard</t>
  </si>
  <si>
    <t>DMITRUK</t>
  </si>
  <si>
    <t>Lorne</t>
  </si>
  <si>
    <t>Glenn</t>
  </si>
  <si>
    <t>JAMIESON</t>
  </si>
  <si>
    <t>Bryce</t>
  </si>
  <si>
    <t>Darrel</t>
  </si>
  <si>
    <t xml:space="preserve">Andres </t>
  </si>
  <si>
    <t>GROZELLE</t>
  </si>
  <si>
    <t>STANELAND</t>
  </si>
  <si>
    <t>Matt</t>
  </si>
  <si>
    <t>NORTON</t>
  </si>
  <si>
    <t>Richard</t>
  </si>
  <si>
    <t>SGRO</t>
  </si>
  <si>
    <t>GAGNIERE</t>
  </si>
  <si>
    <t>Marc-Andre</t>
  </si>
  <si>
    <t>Paul</t>
  </si>
  <si>
    <t>SCHOMMER</t>
  </si>
  <si>
    <t>Clark</t>
  </si>
  <si>
    <t xml:space="preserve">BODDY </t>
  </si>
  <si>
    <t>MAKOWSKY</t>
  </si>
  <si>
    <t>ARMSTRONG</t>
  </si>
  <si>
    <t>ALBOIU</t>
  </si>
  <si>
    <t>PETRYSHEN</t>
  </si>
  <si>
    <t>Wyatt</t>
  </si>
  <si>
    <t>GIESBRECHT</t>
  </si>
  <si>
    <t>Dean</t>
  </si>
  <si>
    <t>ELGERSMA</t>
  </si>
  <si>
    <t>DE REGT</t>
  </si>
  <si>
    <t>KOZAK</t>
  </si>
  <si>
    <t>Brian</t>
  </si>
  <si>
    <t xml:space="preserve">D'ENTREMONT </t>
  </si>
  <si>
    <t>SAUNDERS</t>
  </si>
  <si>
    <t>LAWSON</t>
  </si>
  <si>
    <t>GILES</t>
  </si>
  <si>
    <t>Wayne</t>
  </si>
  <si>
    <t>GORDON</t>
  </si>
  <si>
    <t>OPRECIO</t>
  </si>
  <si>
    <t>Reynard</t>
  </si>
  <si>
    <t>BONILLA</t>
  </si>
  <si>
    <t>Carlos</t>
  </si>
  <si>
    <t xml:space="preserve">WISHLOFF </t>
  </si>
  <si>
    <t>Pedalhead-River Valley Health</t>
  </si>
  <si>
    <t>WAY</t>
  </si>
  <si>
    <t>Barry</t>
  </si>
  <si>
    <t xml:space="preserve">BURT </t>
  </si>
  <si>
    <t>BRYCZEK</t>
  </si>
  <si>
    <t xml:space="preserve">Derek </t>
  </si>
  <si>
    <t xml:space="preserve">CRUZ </t>
  </si>
  <si>
    <t xml:space="preserve">John  </t>
  </si>
  <si>
    <t xml:space="preserve">DENISON </t>
  </si>
  <si>
    <t>MACKIE</t>
  </si>
  <si>
    <t>WYLIE</t>
  </si>
  <si>
    <t>Everett</t>
  </si>
  <si>
    <t>JOHNSON</t>
  </si>
  <si>
    <t>KAY</t>
  </si>
  <si>
    <t>REDFERN</t>
  </si>
  <si>
    <t>MANNING</t>
  </si>
  <si>
    <t>GREGOIRE</t>
  </si>
  <si>
    <t>TRAXLER</t>
  </si>
  <si>
    <t>CLIFFORD</t>
  </si>
  <si>
    <t>Trevor</t>
  </si>
  <si>
    <t>REDDY</t>
  </si>
  <si>
    <t>Suresh</t>
  </si>
  <si>
    <t>TSUYUHARA</t>
  </si>
  <si>
    <t>Kunio</t>
  </si>
  <si>
    <t>LOPEZ</t>
  </si>
  <si>
    <t>Rafael</t>
  </si>
  <si>
    <t>Ridley's Cycle</t>
  </si>
  <si>
    <t>TWA</t>
  </si>
  <si>
    <t xml:space="preserve">CUTKNIFE </t>
  </si>
  <si>
    <t>Sherman</t>
  </si>
  <si>
    <t>Lars</t>
  </si>
  <si>
    <t>Niels</t>
  </si>
  <si>
    <t>Sam</t>
  </si>
  <si>
    <t xml:space="preserve">DEVRIES </t>
  </si>
  <si>
    <t>Lucas</t>
  </si>
  <si>
    <t>CALE</t>
  </si>
  <si>
    <t>KENDE**</t>
  </si>
  <si>
    <t>SHIMIZU*</t>
  </si>
  <si>
    <t xml:space="preserve">LOF* </t>
  </si>
  <si>
    <t xml:space="preserve">POON** </t>
  </si>
  <si>
    <t xml:space="preserve">FABBRI* </t>
  </si>
  <si>
    <t>2015 ITT Points (20 max)</t>
  </si>
  <si>
    <t>Emeliah</t>
  </si>
  <si>
    <t>COUND</t>
  </si>
  <si>
    <t>Pauline</t>
  </si>
  <si>
    <t xml:space="preserve">POIDEVIN  </t>
  </si>
  <si>
    <t>Sara</t>
  </si>
  <si>
    <t>GIBSON</t>
  </si>
  <si>
    <t>Kinley</t>
  </si>
  <si>
    <t>MANCA</t>
  </si>
  <si>
    <t>Terra</t>
  </si>
  <si>
    <t>LEMISKI</t>
  </si>
  <si>
    <t>Meghan</t>
  </si>
  <si>
    <t>FERGUSSON</t>
  </si>
  <si>
    <t>Kendra</t>
  </si>
  <si>
    <t>Anna Gabrielle</t>
  </si>
  <si>
    <t xml:space="preserve">CURTIS </t>
  </si>
  <si>
    <t>Katy</t>
  </si>
  <si>
    <t>RUTTAN</t>
  </si>
  <si>
    <t>Erin</t>
  </si>
  <si>
    <t>MCCARTHY</t>
  </si>
  <si>
    <t>Katharine</t>
  </si>
  <si>
    <t>BUCHIGNANI</t>
  </si>
  <si>
    <t>Sherri</t>
  </si>
  <si>
    <t>BOYLE</t>
  </si>
  <si>
    <t>Kailee</t>
  </si>
  <si>
    <t>KOENIG</t>
  </si>
  <si>
    <t>SHANTEL</t>
  </si>
  <si>
    <t>Kokanee Redbike</t>
  </si>
  <si>
    <t>UTTING</t>
  </si>
  <si>
    <t>Sonia</t>
  </si>
  <si>
    <t>WOSNY</t>
  </si>
  <si>
    <t>Gail</t>
  </si>
  <si>
    <t>MALCOLM</t>
  </si>
  <si>
    <t>Colleen</t>
  </si>
  <si>
    <t xml:space="preserve">HARVIE*  </t>
  </si>
  <si>
    <t>TRAXLER*</t>
  </si>
  <si>
    <t>Melissa</t>
  </si>
  <si>
    <t>TELFORD</t>
  </si>
  <si>
    <t>Shauna</t>
  </si>
  <si>
    <t>DONALDSON</t>
  </si>
  <si>
    <t>Shawna</t>
  </si>
  <si>
    <t>ELLIS</t>
  </si>
  <si>
    <t>Meika</t>
  </si>
  <si>
    <t>WILSON-GIBBONS</t>
  </si>
  <si>
    <t>Jenny</t>
  </si>
  <si>
    <t>ERTC</t>
  </si>
  <si>
    <t>SOMERSET</t>
  </si>
  <si>
    <t>Lindsay</t>
  </si>
  <si>
    <t>FOSTER</t>
  </si>
  <si>
    <t>Sarah</t>
  </si>
  <si>
    <t xml:space="preserve">BUNKO </t>
  </si>
  <si>
    <t>Nadia</t>
  </si>
  <si>
    <t>Sidney</t>
  </si>
  <si>
    <t>STROHSCHEIN</t>
  </si>
  <si>
    <t>Elka</t>
  </si>
  <si>
    <t>MICHALSKI</t>
  </si>
  <si>
    <t>Marie</t>
  </si>
  <si>
    <t>HEINEMEYER</t>
  </si>
  <si>
    <t>Dawn</t>
  </si>
  <si>
    <t>MERKENS</t>
  </si>
  <si>
    <t>Jessica</t>
  </si>
  <si>
    <t xml:space="preserve">DUDEMAINE </t>
  </si>
  <si>
    <t>Anne-Julie</t>
  </si>
  <si>
    <t xml:space="preserve">BUGEAUD </t>
  </si>
  <si>
    <t>Rachelle</t>
  </si>
  <si>
    <t>BEDARD</t>
  </si>
  <si>
    <t>Emma</t>
  </si>
  <si>
    <t>LILLY</t>
  </si>
  <si>
    <t>Jessie</t>
  </si>
  <si>
    <t>HAGEDORN</t>
  </si>
  <si>
    <t xml:space="preserve">Kara </t>
  </si>
  <si>
    <t>Eva</t>
  </si>
  <si>
    <t>HEISE</t>
  </si>
  <si>
    <t>Alana</t>
  </si>
  <si>
    <t>Devaney</t>
  </si>
  <si>
    <t>Nina</t>
  </si>
  <si>
    <t>TUPPER</t>
  </si>
  <si>
    <t>Rayna</t>
  </si>
  <si>
    <t>KENDELL</t>
  </si>
  <si>
    <t>Janelle</t>
  </si>
  <si>
    <t>CRANE</t>
  </si>
  <si>
    <t>Lindy</t>
  </si>
  <si>
    <t>JOBSON</t>
  </si>
  <si>
    <t>Emily</t>
  </si>
  <si>
    <t>TURCOTT</t>
  </si>
  <si>
    <t>Jennifer</t>
  </si>
  <si>
    <t>LAUBSCHER</t>
  </si>
  <si>
    <t>Tamaryn</t>
  </si>
  <si>
    <t>Abbey</t>
  </si>
  <si>
    <t>WIKEL</t>
  </si>
  <si>
    <t>BAKER</t>
  </si>
  <si>
    <t>Tiffany</t>
  </si>
  <si>
    <t>Shannon</t>
  </si>
  <si>
    <t>CASTRO</t>
  </si>
  <si>
    <t>Kelsey</t>
  </si>
  <si>
    <t>Robin</t>
  </si>
  <si>
    <t>GERMSHEID</t>
  </si>
  <si>
    <t>Hilary</t>
  </si>
  <si>
    <t xml:space="preserve">SCHNEIDER </t>
  </si>
  <si>
    <t>Claire</t>
  </si>
  <si>
    <t xml:space="preserve">MCGILL** </t>
  </si>
  <si>
    <t xml:space="preserve">POLLARD* </t>
  </si>
  <si>
    <t>HILL*</t>
  </si>
  <si>
    <t>POIDEVIN*</t>
  </si>
  <si>
    <t xml:space="preserve">MCGILL* </t>
  </si>
  <si>
    <t>Stieda Classic - Road Race (B)</t>
  </si>
  <si>
    <t>Stieda Classic - Criterium (B)</t>
  </si>
  <si>
    <t>Bikes on Broadway - Road Race (B)</t>
  </si>
  <si>
    <t>Bikes on Broadway - ITT (B)</t>
  </si>
  <si>
    <t>Bikes on Broadway - Criterium (B)</t>
  </si>
  <si>
    <t>Riverdale Criterium (B)</t>
  </si>
  <si>
    <t>ITT Provincial Championships (A)</t>
  </si>
  <si>
    <t>GONZALEZ</t>
  </si>
  <si>
    <t>Willy</t>
  </si>
  <si>
    <t>Top Gear</t>
  </si>
  <si>
    <t>TOTH</t>
  </si>
  <si>
    <t>VERVEDA*</t>
  </si>
  <si>
    <t>BECKER</t>
  </si>
  <si>
    <t>Stephan</t>
  </si>
  <si>
    <t>JOHNSTON</t>
  </si>
  <si>
    <t>PUGH</t>
  </si>
  <si>
    <t>HEGER</t>
  </si>
  <si>
    <t>Elmar</t>
  </si>
  <si>
    <t>MATHEUSIK</t>
  </si>
  <si>
    <t>THOMAS</t>
  </si>
  <si>
    <t>Redbike</t>
  </si>
  <si>
    <t>HUGHES</t>
  </si>
  <si>
    <t>Mika</t>
  </si>
  <si>
    <t>KINNIBURGH</t>
  </si>
  <si>
    <t>Jackson</t>
  </si>
  <si>
    <t>DE VERA</t>
  </si>
  <si>
    <t>Aldrin</t>
  </si>
  <si>
    <t>KIM</t>
  </si>
  <si>
    <t>MILLS</t>
  </si>
  <si>
    <t>NOBLE</t>
  </si>
  <si>
    <t>FERRIS</t>
  </si>
  <si>
    <t>DUPUIS</t>
  </si>
  <si>
    <t>PAAUWE</t>
  </si>
  <si>
    <t>Marin</t>
  </si>
  <si>
    <t>CISLO*</t>
  </si>
  <si>
    <t>Samantha</t>
  </si>
  <si>
    <t>POIRIER</t>
  </si>
  <si>
    <t>Suzie</t>
  </si>
  <si>
    <t>KOPF</t>
  </si>
  <si>
    <t>BERGMANN</t>
  </si>
  <si>
    <t>Anna</t>
  </si>
  <si>
    <t>Emmalyn</t>
  </si>
  <si>
    <t>ELGERSMA*</t>
  </si>
  <si>
    <t>ARNDT</t>
  </si>
  <si>
    <t>LEDUC</t>
  </si>
  <si>
    <t>Wade</t>
  </si>
  <si>
    <t>ROURKE</t>
  </si>
  <si>
    <t>Liam</t>
  </si>
  <si>
    <t>RYAN</t>
  </si>
  <si>
    <t>KAZUYA</t>
  </si>
  <si>
    <t>Daisuke</t>
  </si>
  <si>
    <t>HEWSON</t>
  </si>
  <si>
    <t>CARRIERE</t>
  </si>
  <si>
    <t>Fabien</t>
  </si>
  <si>
    <t>Cycle Logic</t>
  </si>
  <si>
    <t>NGUYEN</t>
  </si>
  <si>
    <t>CHUNG</t>
  </si>
  <si>
    <t>Jordain</t>
  </si>
  <si>
    <t>COMIS</t>
  </si>
  <si>
    <t>Liann</t>
  </si>
  <si>
    <t>SCHEUER</t>
  </si>
  <si>
    <t>EASTON</t>
  </si>
  <si>
    <t>LIONG</t>
  </si>
  <si>
    <t xml:space="preserve">BOWLES </t>
  </si>
  <si>
    <t>BOWLES</t>
  </si>
  <si>
    <t>Diane</t>
  </si>
  <si>
    <t>Café Roubaix</t>
  </si>
  <si>
    <t>STEPPER</t>
  </si>
  <si>
    <t>KENDELL*</t>
  </si>
  <si>
    <t>ROSSI</t>
  </si>
  <si>
    <t>Ride52</t>
  </si>
  <si>
    <t>MCGEE</t>
  </si>
  <si>
    <t>Marc Lorne</t>
  </si>
  <si>
    <t>HOLOWAYCHUK</t>
  </si>
  <si>
    <t>Corey</t>
  </si>
  <si>
    <t>MCMULLEN</t>
  </si>
  <si>
    <t>Owen</t>
  </si>
  <si>
    <t>DE LA RONDER</t>
  </si>
  <si>
    <t>Jo-Anne</t>
  </si>
  <si>
    <t>MARZETTI</t>
  </si>
  <si>
    <t xml:space="preserve">Jane  </t>
  </si>
  <si>
    <t>WIEBE</t>
  </si>
  <si>
    <t>Peyton</t>
  </si>
  <si>
    <t>WIEBE**</t>
  </si>
  <si>
    <t>BOILEAU</t>
  </si>
  <si>
    <t>KENZIE</t>
  </si>
  <si>
    <t>2016 Mass Start Points</t>
  </si>
  <si>
    <t>2016 Out of Province Mass Start Upgrade Points
 (max 10)</t>
  </si>
  <si>
    <t>2016 Out of Province ITT Upgrade Points
(max 10)</t>
  </si>
  <si>
    <t>Titus</t>
  </si>
  <si>
    <t>ROGERS</t>
  </si>
  <si>
    <t>Alberta Bicycle Association – Provincial Road Regulations, May 16 2013</t>
  </si>
  <si>
    <t>2.4 Rider Upgrading</t>
  </si>
  <si>
    <t xml:space="preserve">Depending on category, a rider may upgrade from one Ability Category to another </t>
  </si>
  <si>
    <t xml:space="preserve">either by earning Alberta Cup points, achieving performance standards as described, or </t>
  </si>
  <si>
    <t>by gaining selection to a National Team or other Trade Team.</t>
  </si>
  <si>
    <t>2.4.1 Rider Upgrading – Men’s Categories 3, 4, and 5, Women’s Categories 4 and 5</t>
  </si>
  <si>
    <t xml:space="preserve">Riders in Men’s Ability categories 3 through 5, and Women’s Ability Categories 4 </t>
  </si>
  <si>
    <t xml:space="preserve">and 5, will be upgraded upon earning a specified number of Alberta Cup points, </t>
  </si>
  <si>
    <t>as follows:</t>
  </si>
  <si>
    <t xml:space="preserve">Category 5 Men &gt; Category 4 Men 30 points </t>
  </si>
  <si>
    <t xml:space="preserve">Category 4 Men &gt; Category 3 Men 50 points </t>
  </si>
  <si>
    <t xml:space="preserve">Category 3 Men &gt; Category 2 Men 60 points </t>
  </si>
  <si>
    <t xml:space="preserve">Category 5 Women &gt; Category 4 Women 30 points </t>
  </si>
  <si>
    <t>Category 4 Women &gt; Category 3 Women 50 points</t>
  </si>
  <si>
    <t xml:space="preserve">1. Exclusive of Category 4 Women, who must earn the required number of </t>
  </si>
  <si>
    <t xml:space="preserve">upgrading points over one season, upgrading points may be earned and </t>
  </si>
  <si>
    <t>carried over no more than two consecutive seasons.</t>
  </si>
  <si>
    <t xml:space="preserve">2. Category 5 riders, both male and female, may present no more than 15 </t>
  </si>
  <si>
    <t xml:space="preserve">points earned in Time Trial races (Individual or Team) for upgrading </t>
  </si>
  <si>
    <t xml:space="preserve">purposes; riders in other categories may claim no more than 20 points </t>
  </si>
  <si>
    <t>earned in Time Trial races (Individual or Team) for upgrading purposes.</t>
  </si>
  <si>
    <t xml:space="preserve">3. Upgrading points may neither be transferred from one discipline to </t>
  </si>
  <si>
    <t xml:space="preserve">another, nor may they be carried from one category to another within a </t>
  </si>
  <si>
    <t>discipline.</t>
  </si>
  <si>
    <t xml:space="preserve">4. The Racing Committee may, at its discretion, automatically include outof-province races for upgrading purposes. The inclusion of such races </t>
  </si>
  <si>
    <t>for upgrading points will be noted on the ABA calendar.</t>
  </si>
  <si>
    <t xml:space="preserve">5. Riders may, upon request, claim points earned in out-of-province races </t>
  </si>
  <si>
    <t xml:space="preserve">for upgrading purposes. A maximum of ten out-of-province points may </t>
  </si>
  <si>
    <t xml:space="preserve">be claimed for any one upgrade. The validity of points earned in out-ofprovince races, and the integration of those points into the Alberta Cup </t>
  </si>
  <si>
    <t>points schedule, will be determined solely by the Racing Committee.</t>
  </si>
  <si>
    <t xml:space="preserve">6. Master riders retain the option of declining an upgrade provided they </t>
  </si>
  <si>
    <t>have not earned the requisite number of points in one season.</t>
  </si>
  <si>
    <t xml:space="preserve">7. Master riders aged 40 and above who have upgraded over the course of </t>
  </si>
  <si>
    <t>a season may drop down one category the following season.</t>
  </si>
  <si>
    <t xml:space="preserve">9. Stage Races and Omnium Events: upgrading points will be awarded </t>
  </si>
  <si>
    <t xml:space="preserve">only for individual stages; General Classifications or Overall Standings </t>
  </si>
  <si>
    <t>will not award upgrading points.</t>
  </si>
  <si>
    <t>2.4.2 Rider Upgrading – Women’s Ability Categories 2 and 3</t>
  </si>
  <si>
    <t>Exclusive of riders aged 18 years and younger, who will be upgraded at the</t>
  </si>
  <si>
    <t>discretion of the Racing Committee, female riders in Ability Categories 3 and 2 will</t>
  </si>
  <si>
    <t>be upgraded as follows:</t>
  </si>
  <si>
    <t>Category 3 – 2, any one of the following:</t>
  </si>
  <si>
    <t> Selection to a Provincial or National Trade Team</t>
  </si>
  <si>
    <t> First-place overall placing at Banff Bike Fest Stage Race (Open Women) or Tour de Bowness (Category 1/2 and 3)</t>
  </si>
  <si>
    <t xml:space="preserve"> Top-five placing at any BC SuperWeek mass-start race </t>
  </si>
  <si>
    <t>Category 2 – 1, any one of the following:</t>
  </si>
  <si>
    <t xml:space="preserve"> Selection to a UCI Women’s team, or Canadian National Team </t>
  </si>
  <si>
    <t> Top-three placing at the Canadian Championship National Road Race</t>
  </si>
  <si>
    <t> Recipient of Sport Canada Athlete Development Program funding</t>
  </si>
  <si>
    <t>2.4.3 Rider Upgrading –Men’s Ability Category 2</t>
  </si>
  <si>
    <t xml:space="preserve">Exclusive of riders aged 18 years and younger, who will be upgraded at the </t>
  </si>
  <si>
    <t xml:space="preserve">discretion of the Racing Committee, male riders in Ability Category 2 will be </t>
  </si>
  <si>
    <t>upgraded as follows:</t>
  </si>
  <si>
    <t xml:space="preserve">1. U23 riders will be eligible for a Category 1 license upon achieving any </t>
  </si>
  <si>
    <t>one of the following criteria:</t>
  </si>
  <si>
    <t>a) Earned selection to a CCA or UCI Trade Team;</t>
  </si>
  <si>
    <t>b) Finished amongst the top-5 Espoir riders in the Canadian</t>
  </si>
  <si>
    <t>National Road Race Championship;</t>
  </si>
  <si>
    <t>c) Finished amongst the top-3 Espoir riders in the Canadian</t>
  </si>
  <si>
    <t>National Time Trial Championship;</t>
  </si>
  <si>
    <t>d) Earned selection to the Canadian National Road Team;</t>
  </si>
  <si>
    <t>e) Winner of the Doug Grieder Memorial Cup (Alberta Road Cup Category 1/2) competition</t>
  </si>
  <si>
    <t xml:space="preserve">2. Elite riders will be eligible for a Category 1 license upon achieving any </t>
  </si>
  <si>
    <t>b) Finished amongst the top-5 Elite riders in the Canadian National Road Race Championship;</t>
  </si>
  <si>
    <t>c) Finished amongst the top-3 Elite riders in the Canadian National Time Trial Championship;</t>
  </si>
  <si>
    <t>d) Earned selection to the Canadian National Road Team.</t>
  </si>
  <si>
    <t>Notes</t>
  </si>
  <si>
    <t>Temp Sent</t>
  </si>
  <si>
    <t>Last Name</t>
  </si>
  <si>
    <t>First Name</t>
  </si>
  <si>
    <t>Category</t>
  </si>
  <si>
    <t>Gibbons</t>
  </si>
  <si>
    <t>Velocity</t>
  </si>
  <si>
    <t>3 to 2</t>
  </si>
  <si>
    <t>Becker</t>
  </si>
  <si>
    <t>Peloton Racing</t>
  </si>
  <si>
    <t>4 to 3</t>
  </si>
  <si>
    <t>Claffey</t>
  </si>
  <si>
    <t>KING</t>
  </si>
  <si>
    <t>MITCHELL</t>
  </si>
  <si>
    <t>5 to 4</t>
  </si>
  <si>
    <t>COLLIER</t>
  </si>
  <si>
    <t>MCGILL</t>
  </si>
  <si>
    <t>Peloton Racing p/b Northern Backup</t>
  </si>
  <si>
    <t>MOTT</t>
  </si>
  <si>
    <t>VAN JAARSVELDT</t>
  </si>
  <si>
    <t>Hendrik</t>
  </si>
  <si>
    <t>ENGLISH</t>
  </si>
  <si>
    <t>Puncheur Cycling</t>
  </si>
  <si>
    <t>Bikes on Broadway - GC (A)</t>
  </si>
  <si>
    <t>CUMMINGS**</t>
  </si>
  <si>
    <t>JP</t>
  </si>
  <si>
    <t xml:space="preserve">WIEBE  </t>
  </si>
  <si>
    <t>Darrell</t>
  </si>
  <si>
    <t>DAIGLE</t>
  </si>
  <si>
    <t>Mathieu</t>
  </si>
  <si>
    <t>BUTLER</t>
  </si>
  <si>
    <t>DEBELLEFEUILLE</t>
  </si>
  <si>
    <t>CUMMINGS</t>
  </si>
  <si>
    <t>HARGREAVES</t>
  </si>
  <si>
    <t>John bernard</t>
  </si>
  <si>
    <t>SMITH</t>
  </si>
  <si>
    <t xml:space="preserve">Velocity Cycling </t>
  </si>
  <si>
    <t>JANSSEN**</t>
  </si>
  <si>
    <t>KINNIBURGH**</t>
  </si>
  <si>
    <t>PASK</t>
  </si>
  <si>
    <t>Keith</t>
  </si>
  <si>
    <t>INGLIS</t>
  </si>
  <si>
    <t>HERSZAK</t>
  </si>
  <si>
    <t>WEBB</t>
  </si>
  <si>
    <t>Alex</t>
  </si>
  <si>
    <t>HEINEMANN</t>
  </si>
  <si>
    <t>Christopher</t>
  </si>
  <si>
    <t>MEURER</t>
  </si>
  <si>
    <t>Reid</t>
  </si>
  <si>
    <t>CHAN</t>
  </si>
  <si>
    <t>Johnathan</t>
  </si>
  <si>
    <t>Pascale</t>
  </si>
  <si>
    <t>EPP</t>
  </si>
  <si>
    <t>BONKOWSKI</t>
  </si>
  <si>
    <t>WATTS</t>
  </si>
  <si>
    <t>JAIN</t>
  </si>
  <si>
    <t>Kasi</t>
  </si>
  <si>
    <t>Team ATAC</t>
  </si>
  <si>
    <t>EVANS</t>
  </si>
  <si>
    <t>SUTHERLAND</t>
  </si>
  <si>
    <t>LOF</t>
  </si>
  <si>
    <t>BRISTOW</t>
  </si>
  <si>
    <t>Luke</t>
  </si>
  <si>
    <t>COWAN</t>
  </si>
  <si>
    <t>Quentin</t>
  </si>
  <si>
    <t>PALAMAREK</t>
  </si>
  <si>
    <t>LERNER</t>
  </si>
  <si>
    <t>Nicole</t>
  </si>
  <si>
    <t>MACH</t>
  </si>
  <si>
    <t>Amy</t>
  </si>
  <si>
    <t>RICE</t>
  </si>
  <si>
    <t>Kennedy</t>
  </si>
  <si>
    <t>MULLIGAN</t>
  </si>
  <si>
    <t>HUNTER</t>
  </si>
  <si>
    <t>Simon</t>
  </si>
  <si>
    <t>DAMER</t>
  </si>
  <si>
    <t>Rosalind</t>
  </si>
  <si>
    <t>MENDOZA</t>
  </si>
  <si>
    <t>Jayar</t>
  </si>
  <si>
    <t>MARTENS</t>
  </si>
  <si>
    <t>GILBERTSON</t>
  </si>
  <si>
    <t>RHYS</t>
  </si>
  <si>
    <t>AVERIN</t>
  </si>
  <si>
    <t>Jason Lapierre Memorial  - Omnium (A)</t>
  </si>
  <si>
    <t>Jason Lapierre Memorial - Omnium(A)</t>
  </si>
  <si>
    <t>LOF*</t>
  </si>
  <si>
    <t xml:space="preserve">Adam </t>
  </si>
  <si>
    <t>2015 Learn to Race Points</t>
  </si>
  <si>
    <t>BIRD</t>
  </si>
  <si>
    <t>Jon</t>
  </si>
  <si>
    <t xml:space="preserve">PERDOMO </t>
  </si>
  <si>
    <t>Kicking Horse Cup - ITT (B)</t>
  </si>
  <si>
    <t>ANTONIOU</t>
  </si>
  <si>
    <t>Lampros</t>
  </si>
  <si>
    <t>Kicking Horse Cup - GC (A)</t>
  </si>
  <si>
    <t>JANSSEN</t>
  </si>
  <si>
    <t>NELSON</t>
  </si>
  <si>
    <t xml:space="preserve">Jon </t>
  </si>
  <si>
    <t>LOUIS</t>
  </si>
  <si>
    <t>CHISWELL</t>
  </si>
  <si>
    <t>FLOOD</t>
  </si>
  <si>
    <t>Kent</t>
  </si>
  <si>
    <t>MCDOWELL</t>
  </si>
  <si>
    <t>Cameron</t>
  </si>
  <si>
    <t>ERICKSON</t>
  </si>
  <si>
    <t>Leanne</t>
  </si>
  <si>
    <t>Mastermind Racing</t>
  </si>
  <si>
    <t>2M</t>
  </si>
  <si>
    <t>3M</t>
  </si>
  <si>
    <t>4M</t>
  </si>
  <si>
    <t>5M</t>
  </si>
  <si>
    <t>2F</t>
  </si>
  <si>
    <t>3F</t>
  </si>
  <si>
    <t>4F</t>
  </si>
  <si>
    <t>5F</t>
  </si>
  <si>
    <t>Y</t>
  </si>
  <si>
    <t>LIVESEY</t>
  </si>
  <si>
    <t>VERVEDA</t>
  </si>
  <si>
    <t>RUSH</t>
  </si>
  <si>
    <t>DELFS</t>
  </si>
  <si>
    <t>Momentum Cycling</t>
  </si>
  <si>
    <t>VASILY</t>
  </si>
  <si>
    <t>Onyerleft</t>
  </si>
  <si>
    <t>VILLENEUVE</t>
  </si>
  <si>
    <t>TABALDO</t>
  </si>
  <si>
    <t>Francis</t>
  </si>
  <si>
    <t>HOWE</t>
  </si>
  <si>
    <t>POLLARD</t>
  </si>
  <si>
    <t>Wil</t>
  </si>
  <si>
    <t>FRICKER</t>
  </si>
  <si>
    <t>Headwinds Cycling Club</t>
  </si>
  <si>
    <t>KENDE</t>
  </si>
  <si>
    <t>HENDRY</t>
  </si>
  <si>
    <t>Isobel</t>
  </si>
  <si>
    <t>Sophie</t>
  </si>
  <si>
    <t>Don</t>
  </si>
  <si>
    <t>CAMICIOLI</t>
  </si>
  <si>
    <t>LOEWEN</t>
  </si>
  <si>
    <t>Erik</t>
  </si>
  <si>
    <t>DODD</t>
  </si>
  <si>
    <t>BRACKEN</t>
  </si>
  <si>
    <t>Garrick</t>
  </si>
  <si>
    <t>8. Riders aged 18 years and younger will be upgraded by Alberta Cup points earned until reaching Cat 3. Upgrades from Cat 3 to Cat 2 will require the requisite number of upgrade points as well as approval by the Race Committee.</t>
  </si>
  <si>
    <t>ROPER</t>
  </si>
  <si>
    <t>SHIMIZU</t>
  </si>
  <si>
    <t xml:space="preserve">5 to 4 </t>
  </si>
  <si>
    <t>Kara</t>
  </si>
  <si>
    <t>Gender</t>
  </si>
  <si>
    <t>M</t>
  </si>
  <si>
    <t>BULGER</t>
  </si>
  <si>
    <t xml:space="preserve">Tim  </t>
  </si>
  <si>
    <t>MAK</t>
  </si>
  <si>
    <t>Tommy</t>
  </si>
  <si>
    <t xml:space="preserve">KING </t>
  </si>
  <si>
    <t>HAGEN</t>
  </si>
  <si>
    <t>DONNELLY</t>
  </si>
  <si>
    <t>MANNER</t>
  </si>
  <si>
    <t>Jesse</t>
  </si>
  <si>
    <t>HUYNH</t>
  </si>
  <si>
    <t>Brendan</t>
  </si>
  <si>
    <t>F</t>
  </si>
  <si>
    <t>BASTERASH</t>
  </si>
  <si>
    <t>Hayley</t>
  </si>
  <si>
    <t>Edmonton Triathlon Academy</t>
  </si>
  <si>
    <t>FLATER</t>
  </si>
  <si>
    <t>Hayden</t>
  </si>
  <si>
    <t>Nicholas</t>
  </si>
  <si>
    <t>Team Names</t>
  </si>
  <si>
    <t>Total Points</t>
  </si>
  <si>
    <t>MACKENZIE</t>
  </si>
  <si>
    <t>ROSSMAN</t>
  </si>
  <si>
    <t>Speed Theory p/b The Doctrine</t>
  </si>
  <si>
    <t>Grand Prairie Wheelers</t>
  </si>
  <si>
    <t>BODDY</t>
  </si>
  <si>
    <t>HARRIS</t>
  </si>
  <si>
    <t>TESSIER</t>
  </si>
  <si>
    <t>Serge</t>
  </si>
  <si>
    <t>BEAUCHAMP</t>
  </si>
  <si>
    <t>STRINGER</t>
  </si>
  <si>
    <t>MOORES</t>
  </si>
  <si>
    <t>Holly</t>
  </si>
  <si>
    <t>KATELNIKOFF</t>
  </si>
  <si>
    <t>Kaden</t>
  </si>
  <si>
    <t>Logan</t>
  </si>
  <si>
    <t>MACLEAN**</t>
  </si>
  <si>
    <t>Laura</t>
  </si>
  <si>
    <t xml:space="preserve">VILLENEUVE </t>
  </si>
  <si>
    <t xml:space="preserve">Deadgoat Racing </t>
  </si>
  <si>
    <t>DUDEMAINE</t>
  </si>
  <si>
    <t>STROSCHEIN</t>
  </si>
  <si>
    <t>CISLO</t>
  </si>
  <si>
    <t xml:space="preserve">Simon </t>
  </si>
  <si>
    <t>RIESS</t>
  </si>
  <si>
    <t>Kenneth</t>
  </si>
  <si>
    <t>ERMANTROUT</t>
  </si>
  <si>
    <t>Dale</t>
  </si>
  <si>
    <t>WILSON</t>
  </si>
  <si>
    <t>Ross</t>
  </si>
  <si>
    <t>STANFORD</t>
  </si>
  <si>
    <t>Nuovo Nord</t>
  </si>
  <si>
    <t>Mills</t>
  </si>
  <si>
    <t>CROCKETT</t>
  </si>
  <si>
    <t xml:space="preserve">Ken </t>
  </si>
  <si>
    <t>COUNTRYMAN</t>
  </si>
  <si>
    <t>HAGGARTY</t>
  </si>
  <si>
    <t>Bryan</t>
  </si>
  <si>
    <t>BARRY</t>
  </si>
  <si>
    <t>BARON</t>
  </si>
  <si>
    <t>TALMAN</t>
  </si>
  <si>
    <t>WEBSTER</t>
  </si>
  <si>
    <t>Brittany</t>
  </si>
  <si>
    <t>POIDEVIN</t>
  </si>
  <si>
    <t>HARGREAVES**</t>
  </si>
  <si>
    <t>WHITE</t>
  </si>
  <si>
    <t>Justine</t>
  </si>
  <si>
    <t>RMCC</t>
  </si>
  <si>
    <t>Café Roubaaix</t>
  </si>
  <si>
    <t>GAUCHER</t>
  </si>
  <si>
    <t>Peloton Racing p/n Northern Backup</t>
  </si>
  <si>
    <t>WOZNY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</si>
</sst>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0"/>
      <color indexed="23"/>
      <name val="Calibri"/>
      <family val="2"/>
    </font>
    <font>
      <b/>
      <sz val="10"/>
      <color indexed="18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40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rgb="FFFF3300"/>
      <name val="Calibri"/>
      <family val="2"/>
    </font>
    <font>
      <sz val="11"/>
      <color rgb="FF00B050"/>
      <name val="Calibri"/>
      <family val="2"/>
    </font>
    <font>
      <sz val="11"/>
      <color rgb="FFFF3300"/>
      <name val="Calibri"/>
      <family val="2"/>
    </font>
    <font>
      <sz val="11"/>
      <color rgb="FF7030A0"/>
      <name val="Calibri"/>
      <family val="2"/>
    </font>
    <font>
      <b/>
      <sz val="10"/>
      <color theme="3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/>
      <name val="Calibri"/>
      <family val="2"/>
    </font>
    <font>
      <b/>
      <sz val="11"/>
      <color rgb="FFFF0000"/>
      <name val="Calibri"/>
      <family val="2"/>
    </font>
    <font>
      <b/>
      <sz val="10"/>
      <color theme="1" tint="0.34999001026153564"/>
      <name val="Calibri"/>
      <family val="2"/>
    </font>
    <font>
      <sz val="11"/>
      <color theme="3" tint="0.39998000860214233"/>
      <name val="Calibri"/>
      <family val="2"/>
    </font>
    <font>
      <b/>
      <u val="single"/>
      <sz val="13"/>
      <color theme="1"/>
      <name val="Calibri"/>
      <family val="2"/>
    </font>
    <font>
      <sz val="11"/>
      <color rgb="FF00B0F0"/>
      <name val="Calibri"/>
      <family val="2"/>
    </font>
    <font>
      <b/>
      <sz val="10"/>
      <color theme="1" tint="0.49998000264167786"/>
      <name val="Calibri"/>
      <family val="2"/>
    </font>
    <font>
      <b/>
      <sz val="11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 tint="0.34999001026153564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FF3300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>
        <color theme="9" tint="0.39998000860214233"/>
      </bottom>
    </border>
    <border>
      <left style="thin"/>
      <right style="thin"/>
      <top style="thin"/>
      <bottom style="thin">
        <color theme="9" tint="0.39998000860214233"/>
      </bottom>
    </border>
    <border>
      <left style="thin"/>
      <right style="thin"/>
      <top style="thin">
        <color theme="9" tint="0.39998000860214233"/>
      </top>
      <bottom style="thin"/>
    </border>
    <border>
      <left style="thin"/>
      <right/>
      <top style="thin">
        <color theme="9" tint="0.39998000860214233"/>
      </top>
      <bottom style="thin"/>
    </border>
    <border>
      <left style="thin"/>
      <right style="thick"/>
      <top style="thin">
        <color theme="9" tint="0.39998000860214233"/>
      </top>
      <bottom style="thin"/>
    </border>
    <border>
      <left/>
      <right style="thin"/>
      <top style="thin">
        <color theme="9" tint="0.39998000860214233"/>
      </top>
      <bottom style="thin"/>
    </border>
    <border>
      <left style="medium"/>
      <right/>
      <top style="thin"/>
      <bottom/>
    </border>
    <border>
      <left style="thin"/>
      <right style="thick"/>
      <top style="thin">
        <color theme="9" tint="0.39998000860214233"/>
      </top>
      <bottom/>
    </border>
    <border>
      <left/>
      <right style="thin"/>
      <top style="thin">
        <color theme="9" tint="0.39998000860214233"/>
      </top>
      <bottom/>
    </border>
    <border>
      <left style="thin"/>
      <right/>
      <top style="thin">
        <color theme="9" tint="0.39998000860214233"/>
      </top>
      <bottom/>
    </border>
    <border>
      <left style="thin"/>
      <right style="thin"/>
      <top style="thin">
        <color theme="9" tint="0.3999800086021423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55" fillId="0" borderId="12" xfId="0" applyFont="1" applyBorder="1" applyAlignment="1">
      <alignment horizontal="center" textRotation="90"/>
    </xf>
    <xf numFmtId="0" fontId="56" fillId="0" borderId="13" xfId="0" applyFont="1" applyBorder="1" applyAlignment="1">
      <alignment horizontal="center" textRotation="90"/>
    </xf>
    <xf numFmtId="0" fontId="57" fillId="0" borderId="14" xfId="0" applyFont="1" applyBorder="1" applyAlignment="1">
      <alignment horizontal="center" textRotation="90"/>
    </xf>
    <xf numFmtId="0" fontId="58" fillId="0" borderId="15" xfId="0" applyFont="1" applyBorder="1" applyAlignment="1">
      <alignment horizontal="center" textRotation="90"/>
    </xf>
    <xf numFmtId="0" fontId="11" fillId="0" borderId="12" xfId="0" applyFont="1" applyBorder="1" applyAlignment="1">
      <alignment textRotation="90"/>
    </xf>
    <xf numFmtId="0" fontId="59" fillId="0" borderId="14" xfId="0" applyFont="1" applyBorder="1" applyAlignment="1">
      <alignment textRotation="90"/>
    </xf>
    <xf numFmtId="0" fontId="60" fillId="0" borderId="14" xfId="0" applyFont="1" applyBorder="1" applyAlignment="1">
      <alignment textRotation="90"/>
    </xf>
    <xf numFmtId="0" fontId="61" fillId="0" borderId="14" xfId="0" applyFont="1" applyBorder="1" applyAlignment="1">
      <alignment textRotation="90"/>
    </xf>
    <xf numFmtId="0" fontId="53" fillId="0" borderId="14" xfId="0" applyFont="1" applyBorder="1" applyAlignment="1">
      <alignment textRotation="90"/>
    </xf>
    <xf numFmtId="0" fontId="53" fillId="0" borderId="14" xfId="0" applyFont="1" applyBorder="1" applyAlignment="1">
      <alignment textRotation="90" wrapText="1"/>
    </xf>
    <xf numFmtId="0" fontId="53" fillId="0" borderId="14" xfId="0" applyFont="1" applyFill="1" applyBorder="1" applyAlignment="1">
      <alignment textRotation="90"/>
    </xf>
    <xf numFmtId="0" fontId="59" fillId="0" borderId="14" xfId="0" applyFont="1" applyFill="1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9" fillId="0" borderId="11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textRotation="90"/>
    </xf>
    <xf numFmtId="0" fontId="63" fillId="0" borderId="18" xfId="0" applyFont="1" applyBorder="1" applyAlignment="1">
      <alignment horizontal="center" textRotation="90"/>
    </xf>
    <xf numFmtId="0" fontId="64" fillId="0" borderId="12" xfId="0" applyFont="1" applyBorder="1" applyAlignment="1">
      <alignment horizontal="center" textRotation="90"/>
    </xf>
    <xf numFmtId="0" fontId="60" fillId="0" borderId="14" xfId="0" applyFont="1" applyFill="1" applyBorder="1" applyAlignment="1">
      <alignment textRotation="90"/>
    </xf>
    <xf numFmtId="0" fontId="60" fillId="0" borderId="13" xfId="0" applyFont="1" applyBorder="1" applyAlignment="1">
      <alignment textRotation="90"/>
    </xf>
    <xf numFmtId="0" fontId="61" fillId="0" borderId="14" xfId="0" applyFont="1" applyBorder="1" applyAlignment="1">
      <alignment textRotation="90" wrapText="1"/>
    </xf>
    <xf numFmtId="0" fontId="0" fillId="0" borderId="0" xfId="0" applyAlignment="1">
      <alignment horizontal="center"/>
    </xf>
    <xf numFmtId="0" fontId="6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62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1" fillId="0" borderId="14" xfId="0" applyFont="1" applyBorder="1" applyAlignment="1">
      <alignment textRotation="90"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2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16" xfId="0" applyFont="1" applyBorder="1" applyAlignment="1">
      <alignment/>
    </xf>
    <xf numFmtId="0" fontId="61" fillId="0" borderId="22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59" fillId="9" borderId="21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7" fillId="0" borderId="12" xfId="0" applyFont="1" applyBorder="1" applyAlignment="1">
      <alignment horizontal="center" textRotation="90" wrapText="1"/>
    </xf>
    <xf numFmtId="0" fontId="66" fillId="0" borderId="10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61" fillId="33" borderId="22" xfId="0" applyFont="1" applyFill="1" applyBorder="1" applyAlignment="1">
      <alignment/>
    </xf>
    <xf numFmtId="0" fontId="6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62" fillId="33" borderId="18" xfId="0" applyFont="1" applyFill="1" applyBorder="1" applyAlignment="1">
      <alignment horizontal="center" textRotation="90"/>
    </xf>
    <xf numFmtId="0" fontId="0" fillId="33" borderId="0" xfId="0" applyFill="1" applyAlignment="1">
      <alignment/>
    </xf>
    <xf numFmtId="0" fontId="59" fillId="0" borderId="17" xfId="0" applyFont="1" applyBorder="1" applyAlignment="1">
      <alignment/>
    </xf>
    <xf numFmtId="0" fontId="59" fillId="0" borderId="19" xfId="0" applyFont="1" applyBorder="1" applyAlignment="1">
      <alignment/>
    </xf>
    <xf numFmtId="49" fontId="0" fillId="0" borderId="10" xfId="0" applyNumberFormat="1" applyBorder="1" applyAlignment="1">
      <alignment/>
    </xf>
    <xf numFmtId="0" fontId="62" fillId="9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59" fillId="9" borderId="2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59" fillId="15" borderId="22" xfId="0" applyFont="1" applyFill="1" applyBorder="1" applyAlignment="1">
      <alignment/>
    </xf>
    <xf numFmtId="0" fontId="59" fillId="15" borderId="21" xfId="0" applyFont="1" applyFill="1" applyBorder="1" applyAlignment="1">
      <alignment/>
    </xf>
    <xf numFmtId="0" fontId="70" fillId="0" borderId="0" xfId="0" applyFont="1" applyAlignment="1">
      <alignment/>
    </xf>
    <xf numFmtId="0" fontId="59" fillId="33" borderId="21" xfId="0" applyFont="1" applyFill="1" applyBorder="1" applyAlignment="1">
      <alignment/>
    </xf>
    <xf numFmtId="0" fontId="71" fillId="0" borderId="12" xfId="0" applyFont="1" applyBorder="1" applyAlignment="1">
      <alignment horizontal="center" textRotation="90"/>
    </xf>
    <xf numFmtId="0" fontId="71" fillId="0" borderId="12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3" fillId="0" borderId="19" xfId="0" applyFont="1" applyBorder="1" applyAlignment="1">
      <alignment/>
    </xf>
    <xf numFmtId="0" fontId="73" fillId="0" borderId="0" xfId="0" applyFont="1" applyAlignment="1">
      <alignment/>
    </xf>
    <xf numFmtId="0" fontId="59" fillId="33" borderId="0" xfId="0" applyFont="1" applyFill="1" applyAlignment="1">
      <alignment/>
    </xf>
    <xf numFmtId="0" fontId="54" fillId="0" borderId="0" xfId="0" applyFont="1" applyAlignment="1">
      <alignment/>
    </xf>
    <xf numFmtId="0" fontId="11" fillId="0" borderId="14" xfId="0" applyFont="1" applyFill="1" applyBorder="1" applyAlignment="1">
      <alignment textRotation="90"/>
    </xf>
    <xf numFmtId="0" fontId="10" fillId="0" borderId="16" xfId="0" applyFont="1" applyBorder="1" applyAlignment="1">
      <alignment/>
    </xf>
    <xf numFmtId="0" fontId="0" fillId="34" borderId="11" xfId="0" applyFill="1" applyBorder="1" applyAlignment="1">
      <alignment/>
    </xf>
    <xf numFmtId="0" fontId="59" fillId="34" borderId="11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0" fillId="0" borderId="0" xfId="0" applyAlignment="1">
      <alignment textRotation="90"/>
    </xf>
    <xf numFmtId="0" fontId="66" fillId="35" borderId="18" xfId="0" applyNumberFormat="1" applyFont="1" applyFill="1" applyBorder="1" applyAlignment="1">
      <alignment horizontal="center" textRotation="90"/>
    </xf>
    <xf numFmtId="1" fontId="74" fillId="35" borderId="12" xfId="0" applyNumberFormat="1" applyFont="1" applyFill="1" applyBorder="1" applyAlignment="1">
      <alignment horizontal="center" textRotation="90"/>
    </xf>
    <xf numFmtId="1" fontId="74" fillId="35" borderId="23" xfId="0" applyNumberFormat="1" applyFont="1" applyFill="1" applyBorder="1" applyAlignment="1">
      <alignment horizontal="center" textRotation="90"/>
    </xf>
    <xf numFmtId="1" fontId="75" fillId="35" borderId="14" xfId="0" applyNumberFormat="1" applyFont="1" applyFill="1" applyBorder="1" applyAlignment="1">
      <alignment horizontal="center" textRotation="90"/>
    </xf>
    <xf numFmtId="1" fontId="75" fillId="35" borderId="18" xfId="0" applyNumberFormat="1" applyFont="1" applyFill="1" applyBorder="1" applyAlignment="1">
      <alignment horizontal="center" textRotation="90"/>
    </xf>
    <xf numFmtId="1" fontId="74" fillId="35" borderId="15" xfId="0" applyNumberFormat="1" applyFont="1" applyFill="1" applyBorder="1" applyAlignment="1">
      <alignment horizontal="center" textRotation="90"/>
    </xf>
    <xf numFmtId="1" fontId="76" fillId="35" borderId="13" xfId="0" applyNumberFormat="1" applyFont="1" applyFill="1" applyBorder="1" applyAlignment="1">
      <alignment horizontal="center" textRotation="90"/>
    </xf>
    <xf numFmtId="1" fontId="77" fillId="35" borderId="14" xfId="0" applyNumberFormat="1" applyFont="1" applyFill="1" applyBorder="1" applyAlignment="1">
      <alignment horizontal="center" textRotation="90"/>
    </xf>
    <xf numFmtId="1" fontId="78" fillId="35" borderId="15" xfId="0" applyNumberFormat="1" applyFont="1" applyFill="1" applyBorder="1" applyAlignment="1">
      <alignment horizontal="center" textRotation="90"/>
    </xf>
    <xf numFmtId="0" fontId="11" fillId="35" borderId="12" xfId="0" applyFont="1" applyFill="1" applyBorder="1" applyAlignment="1">
      <alignment textRotation="90"/>
    </xf>
    <xf numFmtId="0" fontId="76" fillId="35" borderId="14" xfId="0" applyFont="1" applyFill="1" applyBorder="1" applyAlignment="1">
      <alignment textRotation="90"/>
    </xf>
    <xf numFmtId="0" fontId="77" fillId="35" borderId="14" xfId="0" applyFont="1" applyFill="1" applyBorder="1" applyAlignment="1">
      <alignment textRotation="90"/>
    </xf>
    <xf numFmtId="0" fontId="78" fillId="35" borderId="14" xfId="0" applyFont="1" applyFill="1" applyBorder="1" applyAlignment="1">
      <alignment textRotation="90"/>
    </xf>
    <xf numFmtId="0" fontId="11" fillId="35" borderId="14" xfId="0" applyFont="1" applyFill="1" applyBorder="1" applyAlignment="1">
      <alignment textRotation="90"/>
    </xf>
    <xf numFmtId="0" fontId="78" fillId="35" borderId="13" xfId="0" applyFont="1" applyFill="1" applyBorder="1" applyAlignment="1">
      <alignment textRotation="90"/>
    </xf>
    <xf numFmtId="0" fontId="77" fillId="35" borderId="14" xfId="0" applyFont="1" applyFill="1" applyBorder="1" applyAlignment="1">
      <alignment textRotation="90" wrapText="1"/>
    </xf>
    <xf numFmtId="0" fontId="11" fillId="35" borderId="14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5" xfId="0" applyNumberFormat="1" applyFont="1" applyFill="1" applyBorder="1" applyAlignment="1">
      <alignment horizontal="center" textRotation="90"/>
    </xf>
    <xf numFmtId="0" fontId="11" fillId="35" borderId="12" xfId="0" applyNumberFormat="1" applyFont="1" applyFill="1" applyBorder="1" applyAlignment="1">
      <alignment horizontal="center" textRotation="90"/>
    </xf>
    <xf numFmtId="1" fontId="11" fillId="35" borderId="12" xfId="0" applyNumberFormat="1" applyFont="1" applyFill="1" applyBorder="1" applyAlignment="1">
      <alignment horizontal="center" textRotation="90"/>
    </xf>
    <xf numFmtId="0" fontId="11" fillId="35" borderId="14" xfId="0" applyFont="1" applyFill="1" applyBorder="1" applyAlignment="1">
      <alignment textRotation="90" wrapText="1"/>
    </xf>
    <xf numFmtId="1" fontId="74" fillId="35" borderId="18" xfId="0" applyNumberFormat="1" applyFont="1" applyFill="1" applyBorder="1" applyAlignment="1">
      <alignment horizontal="center" textRotation="90"/>
    </xf>
    <xf numFmtId="0" fontId="6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 vertical="center"/>
    </xf>
    <xf numFmtId="0" fontId="10" fillId="36" borderId="26" xfId="58" applyNumberFormat="1" applyFont="1" applyFill="1" applyBorder="1" applyAlignment="1">
      <alignment horizontal="left" vertical="center"/>
      <protection/>
    </xf>
    <xf numFmtId="0" fontId="59" fillId="36" borderId="27" xfId="0" applyFont="1" applyFill="1" applyBorder="1" applyAlignment="1">
      <alignment/>
    </xf>
    <xf numFmtId="0" fontId="61" fillId="36" borderId="27" xfId="0" applyFont="1" applyFill="1" applyBorder="1" applyAlignment="1">
      <alignment/>
    </xf>
    <xf numFmtId="0" fontId="60" fillId="36" borderId="27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10" fillId="36" borderId="27" xfId="0" applyFont="1" applyFill="1" applyBorder="1" applyAlignment="1">
      <alignment/>
    </xf>
    <xf numFmtId="0" fontId="61" fillId="36" borderId="28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10" fillId="33" borderId="26" xfId="58" applyNumberFormat="1" applyFont="1" applyFill="1" applyBorder="1" applyAlignment="1">
      <alignment horizontal="left" vertical="center"/>
      <protection/>
    </xf>
    <xf numFmtId="0" fontId="59" fillId="33" borderId="27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61" fillId="33" borderId="28" xfId="0" applyFont="1" applyFill="1" applyBorder="1" applyAlignment="1">
      <alignment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6" borderId="11" xfId="0" applyNumberFormat="1" applyFont="1" applyFill="1" applyBorder="1" applyAlignment="1">
      <alignment horizontal="center"/>
    </xf>
    <xf numFmtId="0" fontId="54" fillId="36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75" fillId="36" borderId="11" xfId="0" applyNumberFormat="1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1" fontId="59" fillId="36" borderId="11" xfId="0" applyNumberFormat="1" applyFont="1" applyFill="1" applyBorder="1" applyAlignment="1">
      <alignment horizontal="center"/>
    </xf>
    <xf numFmtId="1" fontId="61" fillId="36" borderId="11" xfId="0" applyNumberFormat="1" applyFont="1" applyFill="1" applyBorder="1" applyAlignment="1">
      <alignment horizontal="center"/>
    </xf>
    <xf numFmtId="1" fontId="6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59" fillId="36" borderId="11" xfId="0" applyFont="1" applyFill="1" applyBorder="1" applyAlignment="1">
      <alignment/>
    </xf>
    <xf numFmtId="0" fontId="61" fillId="36" borderId="11" xfId="0" applyFont="1" applyFill="1" applyBorder="1" applyAlignment="1">
      <alignment/>
    </xf>
    <xf numFmtId="0" fontId="60" fillId="36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horizontal="center"/>
    </xf>
    <xf numFmtId="1" fontId="75" fillId="33" borderId="11" xfId="0" applyNumberFormat="1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1" fillId="35" borderId="14" xfId="0" applyFont="1" applyFill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10" fillId="33" borderId="11" xfId="58" applyNumberFormat="1" applyFont="1" applyFill="1" applyBorder="1" applyAlignment="1">
      <alignment horizontal="left" vertical="center"/>
      <protection/>
    </xf>
    <xf numFmtId="0" fontId="10" fillId="36" borderId="11" xfId="58" applyNumberFormat="1" applyFont="1" applyFill="1" applyBorder="1" applyAlignment="1">
      <alignment horizontal="left" vertical="center"/>
      <protection/>
    </xf>
    <xf numFmtId="0" fontId="70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70" fillId="34" borderId="11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68" fillId="34" borderId="11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1" fillId="33" borderId="11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79" fillId="0" borderId="11" xfId="0" applyFont="1" applyBorder="1" applyAlignment="1">
      <alignment/>
    </xf>
    <xf numFmtId="0" fontId="79" fillId="0" borderId="0" xfId="0" applyFont="1" applyAlignment="1">
      <alignment/>
    </xf>
    <xf numFmtId="0" fontId="79" fillId="0" borderId="19" xfId="0" applyFont="1" applyBorder="1" applyAlignment="1">
      <alignment/>
    </xf>
    <xf numFmtId="0" fontId="79" fillId="0" borderId="22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4" xfId="0" applyFont="1" applyBorder="1" applyAlignment="1">
      <alignment/>
    </xf>
    <xf numFmtId="0" fontId="79" fillId="0" borderId="11" xfId="0" applyNumberFormat="1" applyFont="1" applyBorder="1" applyAlignment="1">
      <alignment/>
    </xf>
    <xf numFmtId="0" fontId="79" fillId="0" borderId="22" xfId="0" applyNumberFormat="1" applyFont="1" applyBorder="1" applyAlignment="1">
      <alignment/>
    </xf>
    <xf numFmtId="0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3" xfId="0" applyFont="1" applyBorder="1" applyAlignment="1">
      <alignment/>
    </xf>
    <xf numFmtId="0" fontId="0" fillId="37" borderId="17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0" fillId="36" borderId="29" xfId="0" applyNumberFormat="1" applyFont="1" applyFill="1" applyBorder="1" applyAlignment="1">
      <alignment horizontal="center"/>
    </xf>
    <xf numFmtId="0" fontId="0" fillId="36" borderId="30" xfId="0" applyNumberFormat="1" applyFont="1" applyFill="1" applyBorder="1" applyAlignment="1">
      <alignment horizontal="center"/>
    </xf>
    <xf numFmtId="0" fontId="54" fillId="36" borderId="10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0" fillId="36" borderId="30" xfId="0" applyNumberFormat="1" applyFont="1" applyFill="1" applyBorder="1" applyAlignment="1">
      <alignment horizontal="center"/>
    </xf>
    <xf numFmtId="1" fontId="59" fillId="36" borderId="28" xfId="0" applyNumberFormat="1" applyFont="1" applyFill="1" applyBorder="1" applyAlignment="1">
      <alignment horizontal="center"/>
    </xf>
    <xf numFmtId="1" fontId="61" fillId="36" borderId="27" xfId="0" applyNumberFormat="1" applyFont="1" applyFill="1" applyBorder="1" applyAlignment="1">
      <alignment horizontal="center"/>
    </xf>
    <xf numFmtId="1" fontId="60" fillId="36" borderId="29" xfId="0" applyNumberFormat="1" applyFont="1" applyFill="1" applyBorder="1" applyAlignment="1">
      <alignment horizontal="center"/>
    </xf>
    <xf numFmtId="0" fontId="0" fillId="36" borderId="30" xfId="0" applyFont="1" applyFill="1" applyBorder="1" applyAlignment="1">
      <alignment/>
    </xf>
    <xf numFmtId="0" fontId="0" fillId="33" borderId="29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 horizontal="center"/>
    </xf>
    <xf numFmtId="1" fontId="59" fillId="33" borderId="28" xfId="0" applyNumberFormat="1" applyFont="1" applyFill="1" applyBorder="1" applyAlignment="1">
      <alignment horizontal="center"/>
    </xf>
    <xf numFmtId="1" fontId="61" fillId="33" borderId="27" xfId="0" applyNumberFormat="1" applyFont="1" applyFill="1" applyBorder="1" applyAlignment="1">
      <alignment horizontal="center"/>
    </xf>
    <xf numFmtId="1" fontId="60" fillId="33" borderId="29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/>
    </xf>
    <xf numFmtId="0" fontId="73" fillId="0" borderId="11" xfId="0" applyFont="1" applyBorder="1" applyAlignment="1">
      <alignment/>
    </xf>
    <xf numFmtId="0" fontId="0" fillId="0" borderId="22" xfId="0" applyBorder="1" applyAlignment="1">
      <alignment/>
    </xf>
    <xf numFmtId="0" fontId="66" fillId="0" borderId="22" xfId="0" applyFont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0" fillId="36" borderId="14" xfId="58" applyNumberFormat="1" applyFont="1" applyFill="1" applyBorder="1" applyAlignment="1">
      <alignment horizontal="left" vertical="center"/>
      <protection/>
    </xf>
    <xf numFmtId="0" fontId="0" fillId="36" borderId="32" xfId="0" applyNumberFormat="1" applyFont="1" applyFill="1" applyBorder="1" applyAlignment="1">
      <alignment horizontal="center"/>
    </xf>
    <xf numFmtId="0" fontId="0" fillId="36" borderId="33" xfId="0" applyNumberFormat="1" applyFont="1" applyFill="1" applyBorder="1" applyAlignment="1">
      <alignment horizontal="center"/>
    </xf>
    <xf numFmtId="0" fontId="54" fillId="36" borderId="15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6" borderId="33" xfId="0" applyNumberFormat="1" applyFont="1" applyFill="1" applyBorder="1" applyAlignment="1">
      <alignment horizontal="center"/>
    </xf>
    <xf numFmtId="1" fontId="59" fillId="36" borderId="34" xfId="0" applyNumberFormat="1" applyFont="1" applyFill="1" applyBorder="1" applyAlignment="1">
      <alignment horizontal="center"/>
    </xf>
    <xf numFmtId="1" fontId="61" fillId="36" borderId="35" xfId="0" applyNumberFormat="1" applyFont="1" applyFill="1" applyBorder="1" applyAlignment="1">
      <alignment horizontal="center"/>
    </xf>
    <xf numFmtId="1" fontId="60" fillId="36" borderId="32" xfId="0" applyNumberFormat="1" applyFont="1" applyFill="1" applyBorder="1" applyAlignment="1">
      <alignment horizontal="center"/>
    </xf>
    <xf numFmtId="0" fontId="0" fillId="36" borderId="33" xfId="0" applyFont="1" applyFill="1" applyBorder="1" applyAlignment="1">
      <alignment/>
    </xf>
    <xf numFmtId="0" fontId="59" fillId="36" borderId="35" xfId="0" applyFont="1" applyFill="1" applyBorder="1" applyAlignment="1">
      <alignment/>
    </xf>
    <xf numFmtId="0" fontId="61" fillId="36" borderId="35" xfId="0" applyFont="1" applyFill="1" applyBorder="1" applyAlignment="1">
      <alignment/>
    </xf>
    <xf numFmtId="0" fontId="60" fillId="36" borderId="35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61" fillId="36" borderId="34" xfId="0" applyFont="1" applyFill="1" applyBorder="1" applyAlignment="1">
      <alignment/>
    </xf>
    <xf numFmtId="0" fontId="65" fillId="33" borderId="11" xfId="0" applyFont="1" applyFill="1" applyBorder="1" applyAlignment="1">
      <alignment/>
    </xf>
    <xf numFmtId="0" fontId="65" fillId="0" borderId="11" xfId="0" applyFont="1" applyBorder="1" applyAlignment="1">
      <alignment/>
    </xf>
    <xf numFmtId="0" fontId="0" fillId="33" borderId="22" xfId="0" applyFill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68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10" fillId="0" borderId="26" xfId="58" applyFont="1" applyFill="1" applyBorder="1" applyAlignment="1">
      <alignment horizontal="left" vertical="center"/>
      <protection/>
    </xf>
    <xf numFmtId="0" fontId="10" fillId="33" borderId="14" xfId="58" applyNumberFormat="1" applyFont="1" applyFill="1" applyBorder="1" applyAlignment="1">
      <alignment horizontal="left" vertical="center"/>
      <protection/>
    </xf>
    <xf numFmtId="0" fontId="68" fillId="0" borderId="14" xfId="0" applyFont="1" applyBorder="1" applyAlignment="1">
      <alignment horizontal="left"/>
    </xf>
    <xf numFmtId="0" fontId="0" fillId="33" borderId="20" xfId="0" applyNumberFormat="1" applyFont="1" applyFill="1" applyBorder="1" applyAlignment="1">
      <alignment horizontal="center"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11" xfId="0" applyBorder="1" applyAlignment="1">
      <alignment/>
    </xf>
    <xf numFmtId="0" fontId="60" fillId="0" borderId="11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0" fillId="0" borderId="11" xfId="0" applyNumberFormat="1" applyFont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61" fillId="0" borderId="11" xfId="0" applyNumberFormat="1" applyFont="1" applyBorder="1" applyAlignment="1">
      <alignment horizontal="center"/>
    </xf>
    <xf numFmtId="1" fontId="60" fillId="0" borderId="11" xfId="0" applyNumberFormat="1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1" xfId="58" applyFont="1" applyFill="1" applyBorder="1" applyAlignment="1">
      <alignment horizontal="left" vertical="center"/>
      <protection/>
    </xf>
    <xf numFmtId="0" fontId="0" fillId="36" borderId="20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6" borderId="17" xfId="0" applyNumberFormat="1" applyFont="1" applyFill="1" applyBorder="1" applyAlignment="1">
      <alignment horizontal="center"/>
    </xf>
    <xf numFmtId="1" fontId="75" fillId="33" borderId="12" xfId="0" applyNumberFormat="1" applyFont="1" applyFill="1" applyBorder="1" applyAlignment="1">
      <alignment horizontal="center"/>
    </xf>
    <xf numFmtId="1" fontId="75" fillId="36" borderId="12" xfId="0" applyNumberFormat="1" applyFont="1" applyFill="1" applyBorder="1" applyAlignment="1">
      <alignment horizontal="center"/>
    </xf>
    <xf numFmtId="1" fontId="75" fillId="33" borderId="18" xfId="0" applyNumberFormat="1" applyFont="1" applyFill="1" applyBorder="1" applyAlignment="1">
      <alignment horizontal="center"/>
    </xf>
    <xf numFmtId="1" fontId="75" fillId="36" borderId="18" xfId="0" applyNumberFormat="1" applyFont="1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1" fontId="59" fillId="33" borderId="21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 horizontal="center"/>
    </xf>
    <xf numFmtId="1" fontId="59" fillId="36" borderId="21" xfId="0" applyNumberFormat="1" applyFont="1" applyFill="1" applyBorder="1" applyAlignment="1">
      <alignment horizontal="center"/>
    </xf>
    <xf numFmtId="1" fontId="61" fillId="33" borderId="16" xfId="0" applyNumberFormat="1" applyFont="1" applyFill="1" applyBorder="1" applyAlignment="1">
      <alignment horizontal="center"/>
    </xf>
    <xf numFmtId="1" fontId="61" fillId="36" borderId="16" xfId="0" applyNumberFormat="1" applyFont="1" applyFill="1" applyBorder="1" applyAlignment="1">
      <alignment horizontal="center"/>
    </xf>
    <xf numFmtId="1" fontId="60" fillId="33" borderId="20" xfId="0" applyNumberFormat="1" applyFont="1" applyFill="1" applyBorder="1" applyAlignment="1">
      <alignment horizontal="center"/>
    </xf>
    <xf numFmtId="1" fontId="60" fillId="36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6" borderId="16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61" fillId="36" borderId="16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6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27" xfId="0" applyFont="1" applyBorder="1" applyAlignment="1">
      <alignment/>
    </xf>
    <xf numFmtId="0" fontId="61" fillId="0" borderId="27" xfId="0" applyFont="1" applyBorder="1" applyAlignment="1">
      <alignment/>
    </xf>
    <xf numFmtId="0" fontId="59" fillId="0" borderId="27" xfId="0" applyFont="1" applyBorder="1" applyAlignment="1">
      <alignment/>
    </xf>
    <xf numFmtId="0" fontId="60" fillId="0" borderId="27" xfId="0" applyFont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36" borderId="16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61" fillId="0" borderId="28" xfId="0" applyFont="1" applyBorder="1" applyAlignment="1">
      <alignment/>
    </xf>
    <xf numFmtId="0" fontId="61" fillId="36" borderId="21" xfId="0" applyFont="1" applyFill="1" applyBorder="1" applyAlignment="1">
      <alignment/>
    </xf>
    <xf numFmtId="0" fontId="68" fillId="0" borderId="11" xfId="58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center"/>
    </xf>
    <xf numFmtId="0" fontId="10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7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  <xf numFmtId="1" fontId="0" fillId="5" borderId="11" xfId="0" applyNumberFormat="1" applyFont="1" applyFill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61" fillId="0" borderId="21" xfId="0" applyFont="1" applyBorder="1" applyAlignment="1">
      <alignment/>
    </xf>
    <xf numFmtId="1" fontId="61" fillId="0" borderId="11" xfId="0" applyNumberFormat="1" applyFont="1" applyBorder="1" applyAlignment="1">
      <alignment horizontal="right"/>
    </xf>
    <xf numFmtId="1" fontId="6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1" fontId="75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4" fillId="0" borderId="11" xfId="0" applyNumberFormat="1" applyFont="1" applyBorder="1" applyAlignment="1">
      <alignment horizontal="right"/>
    </xf>
    <xf numFmtId="1" fontId="59" fillId="0" borderId="11" xfId="0" applyNumberFormat="1" applyFont="1" applyBorder="1" applyAlignment="1">
      <alignment horizontal="right"/>
    </xf>
    <xf numFmtId="0" fontId="80" fillId="0" borderId="11" xfId="0" applyFont="1" applyBorder="1" applyAlignment="1">
      <alignment horizontal="left"/>
    </xf>
    <xf numFmtId="0" fontId="6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6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6" xfId="0" applyFont="1" applyBorder="1" applyAlignment="1">
      <alignment/>
    </xf>
    <xf numFmtId="0" fontId="61" fillId="0" borderId="21" xfId="0" applyFont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1" xfId="58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1" fontId="68" fillId="0" borderId="11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0" fillId="0" borderId="11" xfId="0" applyFont="1" applyBorder="1" applyAlignment="1">
      <alignment/>
    </xf>
    <xf numFmtId="0" fontId="0" fillId="0" borderId="13" xfId="0" applyBorder="1" applyAlignment="1">
      <alignment/>
    </xf>
    <xf numFmtId="0" fontId="10" fillId="0" borderId="11" xfId="0" applyFont="1" applyFill="1" applyBorder="1" applyAlignment="1">
      <alignment vertical="center"/>
    </xf>
    <xf numFmtId="0" fontId="10" fillId="0" borderId="11" xfId="58" applyFont="1" applyFill="1" applyBorder="1" applyAlignment="1">
      <alignment vertical="center"/>
      <protection/>
    </xf>
    <xf numFmtId="0" fontId="80" fillId="0" borderId="11" xfId="0" applyFont="1" applyBorder="1" applyAlignment="1">
      <alignment/>
    </xf>
    <xf numFmtId="0" fontId="54" fillId="0" borderId="17" xfId="0" applyFont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10" fillId="5" borderId="11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60" fillId="0" borderId="21" xfId="0" applyFont="1" applyBorder="1" applyAlignment="1">
      <alignment/>
    </xf>
    <xf numFmtId="0" fontId="6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61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70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60" fillId="0" borderId="11" xfId="0" applyNumberFormat="1" applyFont="1" applyBorder="1" applyAlignment="1">
      <alignment/>
    </xf>
    <xf numFmtId="1" fontId="75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/>
    </xf>
    <xf numFmtId="0" fontId="0" fillId="0" borderId="16" xfId="0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21" xfId="0" applyFont="1" applyBorder="1" applyAlignment="1">
      <alignment/>
    </xf>
    <xf numFmtId="0" fontId="59" fillId="0" borderId="0" xfId="0" applyFont="1" applyAlignment="1">
      <alignment/>
    </xf>
    <xf numFmtId="0" fontId="59" fillId="0" borderId="16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61" fillId="0" borderId="2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" fontId="61" fillId="0" borderId="11" xfId="0" applyNumberFormat="1" applyFont="1" applyBorder="1" applyAlignment="1">
      <alignment horizontal="center"/>
    </xf>
    <xf numFmtId="1" fontId="60" fillId="0" borderId="11" xfId="0" applyNumberFormat="1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8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1" fontId="0" fillId="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8" fillId="0" borderId="11" xfId="0" applyNumberFormat="1" applyFont="1" applyBorder="1" applyAlignment="1">
      <alignment horizontal="center"/>
    </xf>
    <xf numFmtId="0" fontId="10" fillId="0" borderId="11" xfId="58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68" fillId="0" borderId="11" xfId="0" applyFont="1" applyBorder="1" applyAlignment="1">
      <alignment/>
    </xf>
    <xf numFmtId="0" fontId="66" fillId="0" borderId="21" xfId="0" applyFont="1" applyBorder="1" applyAlignment="1">
      <alignment horizontal="center"/>
    </xf>
    <xf numFmtId="1" fontId="0" fillId="5" borderId="11" xfId="0" applyNumberFormat="1" applyFont="1" applyFill="1" applyBorder="1" applyAlignment="1">
      <alignment/>
    </xf>
    <xf numFmtId="1" fontId="75" fillId="0" borderId="11" xfId="0" applyNumberFormat="1" applyFont="1" applyBorder="1" applyAlignment="1">
      <alignment/>
    </xf>
    <xf numFmtId="1" fontId="59" fillId="0" borderId="11" xfId="0" applyNumberFormat="1" applyFont="1" applyBorder="1" applyAlignment="1">
      <alignment/>
    </xf>
    <xf numFmtId="1" fontId="61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\Dropbox\Intel\Road%20Track%20Cross\2016\Road%202016\Series%20Docs\Working%20Copy%20of%20Repaired%20-%20Enhanced%202016%20ARC%20Points%20Document%20-%20July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ers"/>
      <sheetName val="Para"/>
      <sheetName val="Upgrades"/>
      <sheetName val="Te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3"/>
  <sheetViews>
    <sheetView tabSelected="1"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E17" sqref="E17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15.8515625" style="0" bestFit="1" customWidth="1"/>
    <col min="4" max="4" width="11.00390625" style="0" bestFit="1" customWidth="1"/>
    <col min="5" max="5" width="34.421875" style="44" bestFit="1" customWidth="1"/>
    <col min="6" max="6" width="4.8515625" style="0" customWidth="1"/>
    <col min="7" max="7" width="4.8515625" style="43" customWidth="1"/>
    <col min="8" max="8" width="4.8515625" style="40" customWidth="1"/>
    <col min="9" max="9" width="4.8515625" style="37" customWidth="1"/>
    <col min="10" max="12" width="4.8515625" style="0" bestFit="1" customWidth="1"/>
    <col min="13" max="13" width="4.8515625" style="37" bestFit="1" customWidth="1"/>
    <col min="14" max="15" width="4.8515625" style="28" bestFit="1" customWidth="1"/>
    <col min="16" max="16" width="4.8515625" style="173" bestFit="1" customWidth="1"/>
    <col min="17" max="17" width="3.7109375" style="172" customWidth="1"/>
    <col min="18" max="18" width="3.7109375" style="171" bestFit="1" customWidth="1"/>
    <col min="19" max="19" width="3.7109375" style="0" bestFit="1" customWidth="1"/>
    <col min="20" max="20" width="3.7109375" style="173" bestFit="1" customWidth="1"/>
    <col min="21" max="21" width="3.7109375" style="172" bestFit="1" customWidth="1"/>
    <col min="22" max="22" width="3.7109375" style="171" customWidth="1"/>
    <col min="23" max="23" width="3.7109375" style="173" bestFit="1" customWidth="1"/>
    <col min="24" max="24" width="3.7109375" style="172" customWidth="1"/>
    <col min="25" max="25" width="3.7109375" style="43" customWidth="1"/>
    <col min="26" max="26" width="3.7109375" style="171" customWidth="1"/>
    <col min="27" max="27" width="3.7109375" style="0" bestFit="1" customWidth="1"/>
    <col min="28" max="28" width="3.7109375" style="172" bestFit="1" customWidth="1"/>
    <col min="29" max="29" width="3.7109375" style="173" bestFit="1" customWidth="1"/>
    <col min="30" max="30" width="3.7109375" style="172" bestFit="1" customWidth="1"/>
    <col min="31" max="31" width="3.7109375" style="171" customWidth="1"/>
    <col min="32" max="32" width="6.57421875" style="0" bestFit="1" customWidth="1"/>
    <col min="33" max="33" width="3.7109375" style="0" bestFit="1" customWidth="1"/>
    <col min="34" max="34" width="3.7109375" style="173" bestFit="1" customWidth="1"/>
    <col min="35" max="35" width="3.7109375" style="171" bestFit="1" customWidth="1"/>
    <col min="36" max="36" width="6.57421875" style="172" bestFit="1" customWidth="1"/>
    <col min="37" max="37" width="3.7109375" style="0" bestFit="1" customWidth="1"/>
    <col min="38" max="38" width="3.7109375" style="173" bestFit="1" customWidth="1"/>
    <col min="39" max="39" width="3.7109375" style="172" bestFit="1" customWidth="1"/>
    <col min="40" max="40" width="3.7109375" style="171" bestFit="1" customWidth="1"/>
    <col min="41" max="41" width="3.7109375" style="172" bestFit="1" customWidth="1"/>
    <col min="42" max="42" width="3.7109375" style="0" bestFit="1" customWidth="1"/>
    <col min="43" max="43" width="3.7109375" style="172" customWidth="1"/>
    <col min="44" max="44" width="4.8515625" style="173" bestFit="1" customWidth="1"/>
    <col min="45" max="45" width="6.8515625" style="0" bestFit="1" customWidth="1"/>
    <col min="46" max="46" width="4.8515625" style="173" bestFit="1" customWidth="1"/>
    <col min="47" max="47" width="4.8515625" style="0" bestFit="1" customWidth="1"/>
    <col min="48" max="48" width="4.8515625" style="173" bestFit="1" customWidth="1"/>
    <col min="49" max="49" width="4.8515625" style="172" customWidth="1"/>
    <col min="50" max="50" width="4.8515625" style="171" bestFit="1" customWidth="1"/>
    <col min="51" max="51" width="5.00390625" style="173" customWidth="1"/>
    <col min="52" max="52" width="4.8515625" style="173" bestFit="1" customWidth="1"/>
  </cols>
  <sheetData>
    <row r="1" spans="1:55" ht="230.25">
      <c r="A1" s="105" t="s">
        <v>35</v>
      </c>
      <c r="B1" s="106" t="s">
        <v>888</v>
      </c>
      <c r="C1" s="106" t="s">
        <v>743</v>
      </c>
      <c r="D1" s="105" t="s">
        <v>744</v>
      </c>
      <c r="E1" s="10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94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99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  <c r="BA1" s="88"/>
      <c r="BB1" s="88"/>
      <c r="BC1" s="88"/>
    </row>
    <row r="2" spans="1:52" ht="15">
      <c r="A2" s="114" t="s">
        <v>848</v>
      </c>
      <c r="B2" s="243" t="s">
        <v>889</v>
      </c>
      <c r="C2" s="116" t="s">
        <v>67</v>
      </c>
      <c r="D2" s="116" t="s">
        <v>68</v>
      </c>
      <c r="E2" s="116" t="s">
        <v>42</v>
      </c>
      <c r="F2" s="193">
        <v>1</v>
      </c>
      <c r="G2" s="194">
        <v>435</v>
      </c>
      <c r="H2" s="195">
        <v>0</v>
      </c>
      <c r="I2" s="196">
        <v>0</v>
      </c>
      <c r="J2" s="196">
        <v>0</v>
      </c>
      <c r="K2" s="196">
        <v>0</v>
      </c>
      <c r="L2" s="196">
        <v>0</v>
      </c>
      <c r="M2" s="196">
        <v>0</v>
      </c>
      <c r="N2" s="196">
        <v>0</v>
      </c>
      <c r="O2" s="197">
        <v>180</v>
      </c>
      <c r="P2" s="198">
        <v>157</v>
      </c>
      <c r="Q2" s="199">
        <v>88</v>
      </c>
      <c r="R2" s="200">
        <v>98</v>
      </c>
      <c r="S2" s="201"/>
      <c r="T2" s="117">
        <v>20</v>
      </c>
      <c r="U2" s="118">
        <v>10</v>
      </c>
      <c r="V2" s="119"/>
      <c r="W2" s="117">
        <v>20</v>
      </c>
      <c r="X2" s="118">
        <v>8</v>
      </c>
      <c r="Y2" s="120">
        <v>10</v>
      </c>
      <c r="Z2" s="119">
        <v>15</v>
      </c>
      <c r="AA2" s="120">
        <v>15</v>
      </c>
      <c r="AB2" s="118">
        <v>10</v>
      </c>
      <c r="AC2" s="117">
        <v>20</v>
      </c>
      <c r="AD2" s="118">
        <v>15</v>
      </c>
      <c r="AE2" s="119">
        <v>25</v>
      </c>
      <c r="AF2" s="120">
        <v>15</v>
      </c>
      <c r="AG2" s="121">
        <v>20</v>
      </c>
      <c r="AH2" s="117">
        <v>20</v>
      </c>
      <c r="AI2" s="119">
        <v>25</v>
      </c>
      <c r="AJ2" s="118"/>
      <c r="AK2" s="120">
        <v>12</v>
      </c>
      <c r="AL2" s="117">
        <v>12</v>
      </c>
      <c r="AM2" s="118">
        <v>8</v>
      </c>
      <c r="AN2" s="119">
        <v>25</v>
      </c>
      <c r="AO2" s="118">
        <v>12</v>
      </c>
      <c r="AP2" s="120">
        <v>20</v>
      </c>
      <c r="AQ2" s="122">
        <v>15</v>
      </c>
      <c r="AR2" s="117">
        <v>20</v>
      </c>
      <c r="AS2" s="120"/>
      <c r="AT2" s="117"/>
      <c r="AU2" s="120"/>
      <c r="AV2" s="117"/>
      <c r="AW2" s="118">
        <v>10</v>
      </c>
      <c r="AX2" s="119">
        <v>8</v>
      </c>
      <c r="AY2" s="117">
        <v>20</v>
      </c>
      <c r="AZ2" s="117">
        <v>25</v>
      </c>
    </row>
    <row r="3" spans="1:52" ht="15">
      <c r="A3" s="123" t="s">
        <v>848</v>
      </c>
      <c r="B3" s="244" t="s">
        <v>889</v>
      </c>
      <c r="C3" s="125" t="s">
        <v>79</v>
      </c>
      <c r="D3" s="125" t="s">
        <v>80</v>
      </c>
      <c r="E3" s="125" t="s">
        <v>42</v>
      </c>
      <c r="F3" s="202">
        <v>2</v>
      </c>
      <c r="G3" s="203">
        <v>245</v>
      </c>
      <c r="H3" s="204">
        <v>0</v>
      </c>
      <c r="I3" s="196">
        <v>0</v>
      </c>
      <c r="J3" s="196">
        <v>0</v>
      </c>
      <c r="K3" s="196">
        <v>0</v>
      </c>
      <c r="L3" s="196">
        <v>0</v>
      </c>
      <c r="M3" s="196">
        <v>0</v>
      </c>
      <c r="N3" s="196">
        <v>0</v>
      </c>
      <c r="O3" s="205">
        <v>132</v>
      </c>
      <c r="P3" s="206">
        <v>42</v>
      </c>
      <c r="Q3" s="207">
        <v>70</v>
      </c>
      <c r="R3" s="208">
        <v>71</v>
      </c>
      <c r="S3" s="209">
        <v>12</v>
      </c>
      <c r="T3" s="126"/>
      <c r="U3" s="127"/>
      <c r="V3" s="128"/>
      <c r="W3" s="126">
        <v>10</v>
      </c>
      <c r="X3" s="127">
        <v>20</v>
      </c>
      <c r="Y3" s="129">
        <v>2</v>
      </c>
      <c r="Z3" s="128">
        <v>25</v>
      </c>
      <c r="AA3" s="129">
        <v>12</v>
      </c>
      <c r="AB3" s="127">
        <v>12</v>
      </c>
      <c r="AC3" s="126">
        <v>12</v>
      </c>
      <c r="AD3" s="127">
        <v>12</v>
      </c>
      <c r="AE3" s="128">
        <v>20</v>
      </c>
      <c r="AF3" s="129">
        <v>10</v>
      </c>
      <c r="AG3" s="130">
        <v>8</v>
      </c>
      <c r="AH3" s="126">
        <v>4</v>
      </c>
      <c r="AI3" s="128">
        <v>12</v>
      </c>
      <c r="AJ3" s="127">
        <v>20</v>
      </c>
      <c r="AK3" s="129">
        <v>10</v>
      </c>
      <c r="AL3" s="126"/>
      <c r="AM3" s="127"/>
      <c r="AN3" s="128">
        <v>10</v>
      </c>
      <c r="AO3" s="127"/>
      <c r="AP3" s="129">
        <v>8</v>
      </c>
      <c r="AQ3" s="131"/>
      <c r="AR3" s="126">
        <v>10</v>
      </c>
      <c r="AS3" s="129"/>
      <c r="AT3" s="126"/>
      <c r="AU3" s="129"/>
      <c r="AV3" s="126"/>
      <c r="AW3" s="127">
        <v>6</v>
      </c>
      <c r="AX3" s="128">
        <v>4</v>
      </c>
      <c r="AY3" s="126">
        <v>2</v>
      </c>
      <c r="AZ3" s="126">
        <v>4</v>
      </c>
    </row>
    <row r="4" spans="1:52" ht="15">
      <c r="A4" s="114" t="s">
        <v>848</v>
      </c>
      <c r="B4" s="243" t="s">
        <v>889</v>
      </c>
      <c r="C4" s="116" t="s">
        <v>90</v>
      </c>
      <c r="D4" s="116" t="s">
        <v>91</v>
      </c>
      <c r="E4" s="116" t="s">
        <v>42</v>
      </c>
      <c r="F4" s="193">
        <v>3</v>
      </c>
      <c r="G4" s="194">
        <v>175</v>
      </c>
      <c r="H4" s="195">
        <v>0</v>
      </c>
      <c r="I4" s="196">
        <v>0</v>
      </c>
      <c r="J4" s="196">
        <v>0</v>
      </c>
      <c r="K4" s="196">
        <v>0</v>
      </c>
      <c r="L4" s="196">
        <v>0</v>
      </c>
      <c r="M4" s="196">
        <v>0</v>
      </c>
      <c r="N4" s="196">
        <v>0</v>
      </c>
      <c r="O4" s="197">
        <v>70</v>
      </c>
      <c r="P4" s="198">
        <v>71</v>
      </c>
      <c r="Q4" s="199">
        <v>26</v>
      </c>
      <c r="R4" s="200">
        <v>34</v>
      </c>
      <c r="S4" s="201">
        <v>4</v>
      </c>
      <c r="T4" s="117">
        <v>10</v>
      </c>
      <c r="U4" s="118">
        <v>2</v>
      </c>
      <c r="V4" s="119">
        <v>15</v>
      </c>
      <c r="W4" s="117">
        <v>8</v>
      </c>
      <c r="X4" s="118">
        <v>12</v>
      </c>
      <c r="Y4" s="120">
        <v>4</v>
      </c>
      <c r="Z4" s="119">
        <v>8</v>
      </c>
      <c r="AA4" s="120">
        <v>10</v>
      </c>
      <c r="AB4" s="118"/>
      <c r="AC4" s="117"/>
      <c r="AD4" s="118"/>
      <c r="AE4" s="119"/>
      <c r="AF4" s="120">
        <v>4</v>
      </c>
      <c r="AG4" s="121">
        <v>10</v>
      </c>
      <c r="AH4" s="117">
        <v>10</v>
      </c>
      <c r="AI4" s="119">
        <v>10</v>
      </c>
      <c r="AJ4" s="118">
        <v>2</v>
      </c>
      <c r="AK4" s="120"/>
      <c r="AL4" s="117">
        <v>6</v>
      </c>
      <c r="AM4" s="118"/>
      <c r="AN4" s="119">
        <v>1</v>
      </c>
      <c r="AO4" s="118"/>
      <c r="AP4" s="120">
        <v>12</v>
      </c>
      <c r="AQ4" s="122">
        <v>10</v>
      </c>
      <c r="AR4" s="117">
        <v>12</v>
      </c>
      <c r="AS4" s="120"/>
      <c r="AT4" s="117">
        <v>15</v>
      </c>
      <c r="AU4" s="120"/>
      <c r="AV4" s="117"/>
      <c r="AW4" s="118"/>
      <c r="AX4" s="119"/>
      <c r="AY4" s="117">
        <v>4</v>
      </c>
      <c r="AZ4" s="117">
        <v>6</v>
      </c>
    </row>
    <row r="5" spans="1:52" ht="15">
      <c r="A5" s="123" t="s">
        <v>848</v>
      </c>
      <c r="B5" s="244" t="s">
        <v>889</v>
      </c>
      <c r="C5" s="125" t="s">
        <v>71</v>
      </c>
      <c r="D5" s="125" t="s">
        <v>72</v>
      </c>
      <c r="E5" s="125" t="s">
        <v>42</v>
      </c>
      <c r="F5" s="202">
        <v>4</v>
      </c>
      <c r="G5" s="203">
        <v>172</v>
      </c>
      <c r="H5" s="204">
        <v>0</v>
      </c>
      <c r="I5" s="196">
        <v>0</v>
      </c>
      <c r="J5" s="196">
        <v>0</v>
      </c>
      <c r="K5" s="196">
        <v>0</v>
      </c>
      <c r="L5" s="196">
        <v>0</v>
      </c>
      <c r="M5" s="196">
        <v>0</v>
      </c>
      <c r="N5" s="196">
        <v>0</v>
      </c>
      <c r="O5" s="205">
        <v>47</v>
      </c>
      <c r="P5" s="206">
        <v>73</v>
      </c>
      <c r="Q5" s="207">
        <v>0</v>
      </c>
      <c r="R5" s="208">
        <v>52</v>
      </c>
      <c r="S5" s="209">
        <v>8</v>
      </c>
      <c r="T5" s="126">
        <v>8</v>
      </c>
      <c r="U5" s="127"/>
      <c r="V5" s="128">
        <v>12</v>
      </c>
      <c r="W5" s="126"/>
      <c r="X5" s="127"/>
      <c r="Y5" s="129"/>
      <c r="Z5" s="128"/>
      <c r="AA5" s="129"/>
      <c r="AB5" s="127"/>
      <c r="AC5" s="126">
        <v>15</v>
      </c>
      <c r="AD5" s="127"/>
      <c r="AE5" s="128"/>
      <c r="AF5" s="129">
        <v>20</v>
      </c>
      <c r="AG5" s="130">
        <v>15</v>
      </c>
      <c r="AH5" s="126">
        <v>8</v>
      </c>
      <c r="AI5" s="128">
        <v>20</v>
      </c>
      <c r="AJ5" s="127"/>
      <c r="AK5" s="129">
        <v>4</v>
      </c>
      <c r="AL5" s="126">
        <v>15</v>
      </c>
      <c r="AM5" s="127"/>
      <c r="AN5" s="128">
        <v>20</v>
      </c>
      <c r="AO5" s="127"/>
      <c r="AP5" s="129"/>
      <c r="AQ5" s="131"/>
      <c r="AR5" s="126"/>
      <c r="AS5" s="129"/>
      <c r="AT5" s="126"/>
      <c r="AU5" s="129"/>
      <c r="AV5" s="126"/>
      <c r="AW5" s="127"/>
      <c r="AX5" s="128"/>
      <c r="AY5" s="126">
        <v>15</v>
      </c>
      <c r="AZ5" s="126">
        <v>12</v>
      </c>
    </row>
    <row r="6" spans="1:52" ht="15">
      <c r="A6" s="114" t="s">
        <v>848</v>
      </c>
      <c r="B6" s="243" t="s">
        <v>889</v>
      </c>
      <c r="C6" s="116" t="s">
        <v>69</v>
      </c>
      <c r="D6" s="116" t="s">
        <v>70</v>
      </c>
      <c r="E6" s="116" t="s">
        <v>190</v>
      </c>
      <c r="F6" s="193">
        <v>5</v>
      </c>
      <c r="G6" s="194">
        <v>169</v>
      </c>
      <c r="H6" s="195">
        <v>0</v>
      </c>
      <c r="I6" s="196">
        <v>0</v>
      </c>
      <c r="J6" s="196">
        <v>0</v>
      </c>
      <c r="K6" s="196">
        <v>0</v>
      </c>
      <c r="L6" s="196">
        <v>0</v>
      </c>
      <c r="M6" s="196">
        <v>0</v>
      </c>
      <c r="N6" s="196">
        <v>0</v>
      </c>
      <c r="O6" s="197">
        <v>50</v>
      </c>
      <c r="P6" s="198">
        <v>65</v>
      </c>
      <c r="Q6" s="199">
        <v>10</v>
      </c>
      <c r="R6" s="200">
        <v>54</v>
      </c>
      <c r="S6" s="201"/>
      <c r="T6" s="117">
        <v>6</v>
      </c>
      <c r="U6" s="118"/>
      <c r="V6" s="119">
        <v>10</v>
      </c>
      <c r="W6" s="117"/>
      <c r="X6" s="118"/>
      <c r="Y6" s="120"/>
      <c r="Z6" s="119"/>
      <c r="AA6" s="120">
        <v>6</v>
      </c>
      <c r="AB6" s="118"/>
      <c r="AC6" s="117">
        <v>10</v>
      </c>
      <c r="AD6" s="118">
        <v>10</v>
      </c>
      <c r="AE6" s="119">
        <v>15</v>
      </c>
      <c r="AF6" s="120">
        <v>12</v>
      </c>
      <c r="AG6" s="121">
        <v>12</v>
      </c>
      <c r="AH6" s="117">
        <v>12</v>
      </c>
      <c r="AI6" s="119">
        <v>15</v>
      </c>
      <c r="AJ6" s="118"/>
      <c r="AK6" s="120">
        <v>8</v>
      </c>
      <c r="AL6" s="117">
        <v>8</v>
      </c>
      <c r="AM6" s="118"/>
      <c r="AN6" s="119">
        <v>12</v>
      </c>
      <c r="AO6" s="118"/>
      <c r="AP6" s="120"/>
      <c r="AQ6" s="122"/>
      <c r="AR6" s="117">
        <v>15</v>
      </c>
      <c r="AS6" s="120"/>
      <c r="AT6" s="117"/>
      <c r="AU6" s="120">
        <v>2</v>
      </c>
      <c r="AV6" s="117"/>
      <c r="AW6" s="118"/>
      <c r="AX6" s="119">
        <v>2</v>
      </c>
      <c r="AY6" s="117">
        <v>6</v>
      </c>
      <c r="AZ6" s="117">
        <v>8</v>
      </c>
    </row>
    <row r="7" spans="1:52" ht="15">
      <c r="A7" s="123" t="s">
        <v>848</v>
      </c>
      <c r="B7" s="244" t="s">
        <v>889</v>
      </c>
      <c r="C7" s="125" t="s">
        <v>73</v>
      </c>
      <c r="D7" s="125" t="s">
        <v>74</v>
      </c>
      <c r="E7" s="125" t="s">
        <v>42</v>
      </c>
      <c r="F7" s="202">
        <v>6</v>
      </c>
      <c r="G7" s="203">
        <v>164</v>
      </c>
      <c r="H7" s="204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205">
        <v>102</v>
      </c>
      <c r="P7" s="206">
        <v>37</v>
      </c>
      <c r="Q7" s="207">
        <v>88</v>
      </c>
      <c r="R7" s="208">
        <v>25</v>
      </c>
      <c r="S7" s="209"/>
      <c r="T7" s="126"/>
      <c r="U7" s="127"/>
      <c r="V7" s="128"/>
      <c r="W7" s="126">
        <v>12</v>
      </c>
      <c r="X7" s="127">
        <v>10</v>
      </c>
      <c r="Y7" s="129">
        <v>12</v>
      </c>
      <c r="Z7" s="128">
        <v>12</v>
      </c>
      <c r="AA7" s="129"/>
      <c r="AB7" s="127">
        <v>20</v>
      </c>
      <c r="AC7" s="126">
        <v>8</v>
      </c>
      <c r="AD7" s="127">
        <v>8</v>
      </c>
      <c r="AE7" s="128">
        <v>12</v>
      </c>
      <c r="AF7" s="129"/>
      <c r="AG7" s="130"/>
      <c r="AH7" s="126">
        <v>15</v>
      </c>
      <c r="AI7" s="128">
        <v>1</v>
      </c>
      <c r="AJ7" s="127">
        <v>12</v>
      </c>
      <c r="AK7" s="129"/>
      <c r="AL7" s="126"/>
      <c r="AM7" s="127">
        <v>12</v>
      </c>
      <c r="AN7" s="128"/>
      <c r="AO7" s="127">
        <v>20</v>
      </c>
      <c r="AP7" s="129">
        <v>2</v>
      </c>
      <c r="AQ7" s="131">
        <v>6</v>
      </c>
      <c r="AR7" s="126"/>
      <c r="AS7" s="129"/>
      <c r="AT7" s="126"/>
      <c r="AU7" s="129"/>
      <c r="AV7" s="126"/>
      <c r="AW7" s="127"/>
      <c r="AX7" s="128"/>
      <c r="AY7" s="126"/>
      <c r="AZ7" s="126">
        <v>2</v>
      </c>
    </row>
    <row r="8" spans="1:52" ht="15">
      <c r="A8" s="114" t="s">
        <v>848</v>
      </c>
      <c r="B8" s="243" t="s">
        <v>889</v>
      </c>
      <c r="C8" s="116" t="s">
        <v>128</v>
      </c>
      <c r="D8" s="116" t="s">
        <v>129</v>
      </c>
      <c r="E8" s="116" t="s">
        <v>165</v>
      </c>
      <c r="F8" s="193">
        <v>7</v>
      </c>
      <c r="G8" s="194">
        <v>145</v>
      </c>
      <c r="H8" s="195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7">
        <v>105</v>
      </c>
      <c r="P8" s="198">
        <v>15</v>
      </c>
      <c r="Q8" s="199">
        <v>80</v>
      </c>
      <c r="R8" s="200">
        <v>25</v>
      </c>
      <c r="S8" s="201"/>
      <c r="T8" s="117">
        <v>15</v>
      </c>
      <c r="U8" s="118">
        <v>15</v>
      </c>
      <c r="V8" s="119">
        <v>25</v>
      </c>
      <c r="W8" s="117"/>
      <c r="X8" s="118"/>
      <c r="Y8" s="120"/>
      <c r="Z8" s="119"/>
      <c r="AA8" s="120"/>
      <c r="AB8" s="118"/>
      <c r="AC8" s="117"/>
      <c r="AD8" s="118">
        <v>20</v>
      </c>
      <c r="AE8" s="119"/>
      <c r="AF8" s="120"/>
      <c r="AG8" s="121"/>
      <c r="AH8" s="117"/>
      <c r="AI8" s="119"/>
      <c r="AJ8" s="118"/>
      <c r="AK8" s="120">
        <v>15</v>
      </c>
      <c r="AL8" s="117"/>
      <c r="AM8" s="118">
        <v>20</v>
      </c>
      <c r="AN8" s="119"/>
      <c r="AO8" s="118">
        <v>25</v>
      </c>
      <c r="AP8" s="120">
        <v>10</v>
      </c>
      <c r="AQ8" s="122"/>
      <c r="AR8" s="117"/>
      <c r="AS8" s="120"/>
      <c r="AT8" s="117"/>
      <c r="AU8" s="120"/>
      <c r="AV8" s="117"/>
      <c r="AW8" s="118"/>
      <c r="AX8" s="119"/>
      <c r="AY8" s="117"/>
      <c r="AZ8" s="117"/>
    </row>
    <row r="9" spans="1:52" ht="15">
      <c r="A9" s="123" t="s">
        <v>848</v>
      </c>
      <c r="B9" s="244" t="s">
        <v>889</v>
      </c>
      <c r="C9" s="125" t="s">
        <v>95</v>
      </c>
      <c r="D9" s="125" t="s">
        <v>96</v>
      </c>
      <c r="E9" s="125" t="s">
        <v>42</v>
      </c>
      <c r="F9" s="202">
        <v>8</v>
      </c>
      <c r="G9" s="203">
        <v>143</v>
      </c>
      <c r="H9" s="204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205">
        <v>46</v>
      </c>
      <c r="P9" s="206">
        <v>67</v>
      </c>
      <c r="Q9" s="207">
        <v>6</v>
      </c>
      <c r="R9" s="208">
        <v>30</v>
      </c>
      <c r="S9" s="209">
        <v>20</v>
      </c>
      <c r="T9" s="126"/>
      <c r="U9" s="127"/>
      <c r="V9" s="128">
        <v>20</v>
      </c>
      <c r="W9" s="126"/>
      <c r="X9" s="127"/>
      <c r="Y9" s="129"/>
      <c r="Z9" s="128"/>
      <c r="AA9" s="129"/>
      <c r="AB9" s="127"/>
      <c r="AC9" s="126">
        <v>6</v>
      </c>
      <c r="AD9" s="127">
        <v>2</v>
      </c>
      <c r="AE9" s="128">
        <v>10</v>
      </c>
      <c r="AF9" s="129"/>
      <c r="AG9" s="130"/>
      <c r="AH9" s="126">
        <v>6</v>
      </c>
      <c r="AI9" s="128"/>
      <c r="AJ9" s="127">
        <v>4</v>
      </c>
      <c r="AK9" s="129">
        <v>20</v>
      </c>
      <c r="AL9" s="126"/>
      <c r="AM9" s="127"/>
      <c r="AN9" s="128"/>
      <c r="AO9" s="127"/>
      <c r="AP9" s="129"/>
      <c r="AQ9" s="131"/>
      <c r="AR9" s="126">
        <v>8</v>
      </c>
      <c r="AS9" s="129"/>
      <c r="AT9" s="126">
        <v>20</v>
      </c>
      <c r="AU9" s="129"/>
      <c r="AV9" s="126"/>
      <c r="AW9" s="127"/>
      <c r="AX9" s="128"/>
      <c r="AY9" s="126">
        <v>12</v>
      </c>
      <c r="AZ9" s="126">
        <v>15</v>
      </c>
    </row>
    <row r="10" spans="1:52" ht="15">
      <c r="A10" s="123" t="s">
        <v>848</v>
      </c>
      <c r="B10" s="244" t="s">
        <v>889</v>
      </c>
      <c r="C10" s="125" t="s">
        <v>85</v>
      </c>
      <c r="D10" s="125" t="s">
        <v>86</v>
      </c>
      <c r="E10" s="125"/>
      <c r="F10" s="202">
        <v>9</v>
      </c>
      <c r="G10" s="203">
        <v>128</v>
      </c>
      <c r="H10" s="204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205">
        <v>53</v>
      </c>
      <c r="P10" s="206">
        <v>35</v>
      </c>
      <c r="Q10" s="207">
        <v>18</v>
      </c>
      <c r="R10" s="208">
        <v>40</v>
      </c>
      <c r="S10" s="209"/>
      <c r="T10" s="126"/>
      <c r="U10" s="127"/>
      <c r="V10" s="128"/>
      <c r="W10" s="126">
        <v>15</v>
      </c>
      <c r="X10" s="127">
        <v>6</v>
      </c>
      <c r="Y10" s="129">
        <v>20</v>
      </c>
      <c r="Z10" s="128">
        <v>20</v>
      </c>
      <c r="AA10" s="129"/>
      <c r="AB10" s="127"/>
      <c r="AC10" s="126"/>
      <c r="AD10" s="127"/>
      <c r="AE10" s="128"/>
      <c r="AF10" s="129"/>
      <c r="AG10" s="130"/>
      <c r="AH10" s="126"/>
      <c r="AI10" s="128"/>
      <c r="AJ10" s="127"/>
      <c r="AK10" s="129"/>
      <c r="AL10" s="126"/>
      <c r="AM10" s="127"/>
      <c r="AN10" s="128"/>
      <c r="AO10" s="127"/>
      <c r="AP10" s="129"/>
      <c r="AQ10" s="131"/>
      <c r="AR10" s="126"/>
      <c r="AS10" s="129"/>
      <c r="AT10" s="126"/>
      <c r="AU10" s="129">
        <v>15</v>
      </c>
      <c r="AV10" s="126"/>
      <c r="AW10" s="127">
        <v>12</v>
      </c>
      <c r="AX10" s="128">
        <v>20</v>
      </c>
      <c r="AY10" s="126">
        <v>10</v>
      </c>
      <c r="AZ10" s="126">
        <v>10</v>
      </c>
    </row>
    <row r="11" spans="1:52" ht="15">
      <c r="A11" s="114" t="s">
        <v>848</v>
      </c>
      <c r="B11" s="243" t="s">
        <v>889</v>
      </c>
      <c r="C11" s="116" t="s">
        <v>591</v>
      </c>
      <c r="D11" s="116" t="s">
        <v>592</v>
      </c>
      <c r="E11" s="116" t="s">
        <v>593</v>
      </c>
      <c r="F11" s="193">
        <v>10</v>
      </c>
      <c r="G11" s="194">
        <v>96</v>
      </c>
      <c r="H11" s="195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7">
        <v>75</v>
      </c>
      <c r="P11" s="198">
        <v>0</v>
      </c>
      <c r="Q11" s="199">
        <v>52</v>
      </c>
      <c r="R11" s="200">
        <v>21</v>
      </c>
      <c r="S11" s="201">
        <v>15</v>
      </c>
      <c r="T11" s="117"/>
      <c r="U11" s="118">
        <v>12</v>
      </c>
      <c r="V11" s="119"/>
      <c r="W11" s="117"/>
      <c r="X11" s="118"/>
      <c r="Y11" s="120"/>
      <c r="Z11" s="119"/>
      <c r="AA11" s="120"/>
      <c r="AB11" s="118"/>
      <c r="AC11" s="117"/>
      <c r="AD11" s="118">
        <v>6</v>
      </c>
      <c r="AE11" s="119">
        <v>6</v>
      </c>
      <c r="AF11" s="120"/>
      <c r="AG11" s="121"/>
      <c r="AH11" s="117"/>
      <c r="AI11" s="119"/>
      <c r="AJ11" s="118"/>
      <c r="AK11" s="120"/>
      <c r="AL11" s="117"/>
      <c r="AM11" s="118">
        <v>4</v>
      </c>
      <c r="AN11" s="119"/>
      <c r="AO11" s="118">
        <v>15</v>
      </c>
      <c r="AP11" s="120"/>
      <c r="AQ11" s="122"/>
      <c r="AR11" s="117"/>
      <c r="AS11" s="120"/>
      <c r="AT11" s="117"/>
      <c r="AU11" s="120">
        <v>8</v>
      </c>
      <c r="AV11" s="117"/>
      <c r="AW11" s="118">
        <v>15</v>
      </c>
      <c r="AX11" s="119">
        <v>15</v>
      </c>
      <c r="AY11" s="117"/>
      <c r="AZ11" s="117"/>
    </row>
    <row r="12" spans="1:52" ht="15">
      <c r="A12" s="114" t="s">
        <v>848</v>
      </c>
      <c r="B12" s="243" t="s">
        <v>889</v>
      </c>
      <c r="C12" s="116" t="s">
        <v>104</v>
      </c>
      <c r="D12" s="116" t="s">
        <v>105</v>
      </c>
      <c r="E12" s="116" t="s">
        <v>47</v>
      </c>
      <c r="F12" s="193">
        <v>11</v>
      </c>
      <c r="G12" s="194">
        <v>71</v>
      </c>
      <c r="H12" s="195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7">
        <v>43</v>
      </c>
      <c r="P12" s="198">
        <v>12</v>
      </c>
      <c r="Q12" s="199">
        <v>29</v>
      </c>
      <c r="R12" s="200">
        <v>16</v>
      </c>
      <c r="S12" s="201"/>
      <c r="T12" s="117"/>
      <c r="U12" s="118">
        <v>8</v>
      </c>
      <c r="V12" s="119">
        <v>4</v>
      </c>
      <c r="W12" s="117"/>
      <c r="X12" s="118"/>
      <c r="Y12" s="120"/>
      <c r="Z12" s="119"/>
      <c r="AA12" s="120"/>
      <c r="AB12" s="118"/>
      <c r="AC12" s="117"/>
      <c r="AD12" s="118"/>
      <c r="AE12" s="119"/>
      <c r="AF12" s="120">
        <v>8</v>
      </c>
      <c r="AG12" s="121">
        <v>6</v>
      </c>
      <c r="AH12" s="117">
        <v>2</v>
      </c>
      <c r="AI12" s="119">
        <v>8</v>
      </c>
      <c r="AJ12" s="118">
        <v>15</v>
      </c>
      <c r="AK12" s="120"/>
      <c r="AL12" s="117">
        <v>10</v>
      </c>
      <c r="AM12" s="118"/>
      <c r="AN12" s="119">
        <v>4</v>
      </c>
      <c r="AO12" s="118">
        <v>6</v>
      </c>
      <c r="AP12" s="120"/>
      <c r="AQ12" s="122"/>
      <c r="AR12" s="117"/>
      <c r="AS12" s="120"/>
      <c r="AT12" s="117"/>
      <c r="AU12" s="120"/>
      <c r="AV12" s="117"/>
      <c r="AW12" s="118"/>
      <c r="AX12" s="119"/>
      <c r="AY12" s="117"/>
      <c r="AZ12" s="117"/>
    </row>
    <row r="13" spans="1:52" ht="15">
      <c r="A13" s="123" t="s">
        <v>848</v>
      </c>
      <c r="B13" s="244" t="s">
        <v>889</v>
      </c>
      <c r="C13" s="125" t="s">
        <v>123</v>
      </c>
      <c r="D13" s="125" t="s">
        <v>124</v>
      </c>
      <c r="E13" s="125" t="s">
        <v>125</v>
      </c>
      <c r="F13" s="202">
        <v>12</v>
      </c>
      <c r="G13" s="203">
        <v>69</v>
      </c>
      <c r="H13" s="204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205">
        <v>34</v>
      </c>
      <c r="P13" s="206">
        <v>20</v>
      </c>
      <c r="Q13" s="207">
        <v>26</v>
      </c>
      <c r="R13" s="208">
        <v>15</v>
      </c>
      <c r="S13" s="209"/>
      <c r="T13" s="126"/>
      <c r="U13" s="127">
        <v>20</v>
      </c>
      <c r="V13" s="128"/>
      <c r="W13" s="126"/>
      <c r="X13" s="127"/>
      <c r="Y13" s="129"/>
      <c r="Z13" s="128"/>
      <c r="AA13" s="129">
        <v>8</v>
      </c>
      <c r="AB13" s="127"/>
      <c r="AC13" s="126"/>
      <c r="AD13" s="127"/>
      <c r="AE13" s="128"/>
      <c r="AF13" s="129"/>
      <c r="AG13" s="130"/>
      <c r="AH13" s="126"/>
      <c r="AI13" s="128"/>
      <c r="AJ13" s="127"/>
      <c r="AK13" s="129"/>
      <c r="AL13" s="126">
        <v>20</v>
      </c>
      <c r="AM13" s="127">
        <v>6</v>
      </c>
      <c r="AN13" s="128">
        <v>15</v>
      </c>
      <c r="AO13" s="127"/>
      <c r="AP13" s="129"/>
      <c r="AQ13" s="131"/>
      <c r="AR13" s="126"/>
      <c r="AS13" s="129"/>
      <c r="AT13" s="126"/>
      <c r="AU13" s="129"/>
      <c r="AV13" s="126"/>
      <c r="AW13" s="127"/>
      <c r="AX13" s="128"/>
      <c r="AY13" s="126"/>
      <c r="AZ13" s="126"/>
    </row>
    <row r="14" spans="1:52" ht="15">
      <c r="A14" s="114" t="s">
        <v>848</v>
      </c>
      <c r="B14" s="243" t="s">
        <v>889</v>
      </c>
      <c r="C14" s="116" t="s">
        <v>77</v>
      </c>
      <c r="D14" s="116" t="s">
        <v>78</v>
      </c>
      <c r="E14" s="116" t="s">
        <v>50</v>
      </c>
      <c r="F14" s="193">
        <v>13</v>
      </c>
      <c r="G14" s="194">
        <v>55</v>
      </c>
      <c r="H14" s="195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7">
        <v>35</v>
      </c>
      <c r="P14" s="198">
        <v>20</v>
      </c>
      <c r="Q14" s="199">
        <v>15</v>
      </c>
      <c r="R14" s="200">
        <v>0</v>
      </c>
      <c r="S14" s="201"/>
      <c r="T14" s="117"/>
      <c r="U14" s="118"/>
      <c r="V14" s="119"/>
      <c r="W14" s="117"/>
      <c r="X14" s="118"/>
      <c r="Y14" s="120"/>
      <c r="Z14" s="119"/>
      <c r="AA14" s="120">
        <v>20</v>
      </c>
      <c r="AB14" s="118">
        <v>15</v>
      </c>
      <c r="AC14" s="117"/>
      <c r="AD14" s="118"/>
      <c r="AE14" s="119"/>
      <c r="AF14" s="120"/>
      <c r="AG14" s="121"/>
      <c r="AH14" s="117"/>
      <c r="AI14" s="119"/>
      <c r="AJ14" s="118"/>
      <c r="AK14" s="120"/>
      <c r="AL14" s="117"/>
      <c r="AM14" s="118"/>
      <c r="AN14" s="119"/>
      <c r="AO14" s="118"/>
      <c r="AP14" s="120"/>
      <c r="AQ14" s="122"/>
      <c r="AR14" s="117"/>
      <c r="AS14" s="120"/>
      <c r="AT14" s="117"/>
      <c r="AU14" s="120"/>
      <c r="AV14" s="117"/>
      <c r="AW14" s="118"/>
      <c r="AX14" s="119"/>
      <c r="AY14" s="117"/>
      <c r="AZ14" s="117">
        <v>20</v>
      </c>
    </row>
    <row r="15" spans="1:52" ht="15">
      <c r="A15" s="123" t="s">
        <v>848</v>
      </c>
      <c r="B15" s="244" t="s">
        <v>889</v>
      </c>
      <c r="C15" s="125" t="s">
        <v>772</v>
      </c>
      <c r="D15" s="125" t="s">
        <v>229</v>
      </c>
      <c r="E15" s="125" t="s">
        <v>382</v>
      </c>
      <c r="F15" s="202">
        <v>14</v>
      </c>
      <c r="G15" s="203">
        <v>45</v>
      </c>
      <c r="H15" s="204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205">
        <v>36</v>
      </c>
      <c r="P15" s="206">
        <v>0</v>
      </c>
      <c r="Q15" s="207">
        <v>32</v>
      </c>
      <c r="R15" s="208">
        <v>9</v>
      </c>
      <c r="S15" s="209"/>
      <c r="T15" s="126"/>
      <c r="U15" s="127"/>
      <c r="V15" s="128"/>
      <c r="W15" s="126"/>
      <c r="X15" s="127">
        <v>4</v>
      </c>
      <c r="Y15" s="129"/>
      <c r="Z15" s="128">
        <v>1</v>
      </c>
      <c r="AA15" s="129"/>
      <c r="AB15" s="127"/>
      <c r="AC15" s="126"/>
      <c r="AD15" s="127">
        <v>4</v>
      </c>
      <c r="AE15" s="128">
        <v>8</v>
      </c>
      <c r="AF15" s="129"/>
      <c r="AG15" s="130"/>
      <c r="AH15" s="126"/>
      <c r="AI15" s="128"/>
      <c r="AJ15" s="127"/>
      <c r="AK15" s="129"/>
      <c r="AL15" s="126"/>
      <c r="AM15" s="127"/>
      <c r="AN15" s="128"/>
      <c r="AO15" s="127">
        <v>4</v>
      </c>
      <c r="AP15" s="129">
        <v>4</v>
      </c>
      <c r="AQ15" s="131">
        <v>20</v>
      </c>
      <c r="AR15" s="126"/>
      <c r="AS15" s="129"/>
      <c r="AT15" s="126"/>
      <c r="AU15" s="129"/>
      <c r="AV15" s="126"/>
      <c r="AW15" s="127"/>
      <c r="AX15" s="128"/>
      <c r="AY15" s="126"/>
      <c r="AZ15" s="126"/>
    </row>
    <row r="16" spans="1:52" ht="15">
      <c r="A16" s="114" t="s">
        <v>848</v>
      </c>
      <c r="B16" s="243" t="s">
        <v>889</v>
      </c>
      <c r="C16" s="116" t="s">
        <v>166</v>
      </c>
      <c r="D16" s="116" t="s">
        <v>167</v>
      </c>
      <c r="E16" s="116" t="s">
        <v>43</v>
      </c>
      <c r="F16" s="193">
        <v>15</v>
      </c>
      <c r="G16" s="194">
        <v>36</v>
      </c>
      <c r="H16" s="195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7">
        <v>16</v>
      </c>
      <c r="P16" s="198">
        <v>12</v>
      </c>
      <c r="Q16" s="199">
        <v>8</v>
      </c>
      <c r="R16" s="200">
        <v>8</v>
      </c>
      <c r="S16" s="201">
        <v>8</v>
      </c>
      <c r="T16" s="117"/>
      <c r="U16" s="118"/>
      <c r="V16" s="119">
        <v>8</v>
      </c>
      <c r="W16" s="117"/>
      <c r="X16" s="118"/>
      <c r="Y16" s="120"/>
      <c r="Z16" s="119"/>
      <c r="AA16" s="120"/>
      <c r="AB16" s="118"/>
      <c r="AC16" s="117"/>
      <c r="AD16" s="118"/>
      <c r="AE16" s="119"/>
      <c r="AF16" s="120"/>
      <c r="AG16" s="121"/>
      <c r="AH16" s="117"/>
      <c r="AI16" s="119"/>
      <c r="AJ16" s="118"/>
      <c r="AK16" s="120"/>
      <c r="AL16" s="117"/>
      <c r="AM16" s="118"/>
      <c r="AN16" s="119"/>
      <c r="AO16" s="118"/>
      <c r="AP16" s="120"/>
      <c r="AQ16" s="122">
        <v>8</v>
      </c>
      <c r="AR16" s="117"/>
      <c r="AS16" s="120"/>
      <c r="AT16" s="117">
        <v>12</v>
      </c>
      <c r="AU16" s="120"/>
      <c r="AV16" s="117"/>
      <c r="AW16" s="118"/>
      <c r="AX16" s="119"/>
      <c r="AY16" s="117"/>
      <c r="AZ16" s="117"/>
    </row>
    <row r="17" spans="1:52" ht="15">
      <c r="A17" s="123" t="s">
        <v>848</v>
      </c>
      <c r="B17" s="244" t="s">
        <v>889</v>
      </c>
      <c r="C17" s="125" t="s">
        <v>615</v>
      </c>
      <c r="D17" s="125" t="s">
        <v>74</v>
      </c>
      <c r="E17" s="125" t="s">
        <v>37</v>
      </c>
      <c r="F17" s="202">
        <v>16</v>
      </c>
      <c r="G17" s="203">
        <v>35</v>
      </c>
      <c r="H17" s="204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205">
        <v>23</v>
      </c>
      <c r="P17" s="206">
        <v>0</v>
      </c>
      <c r="Q17" s="207">
        <v>23</v>
      </c>
      <c r="R17" s="208">
        <v>12</v>
      </c>
      <c r="S17" s="209"/>
      <c r="T17" s="126"/>
      <c r="U17" s="127">
        <v>4</v>
      </c>
      <c r="V17" s="128"/>
      <c r="W17" s="126"/>
      <c r="X17" s="127"/>
      <c r="Y17" s="129"/>
      <c r="Z17" s="128"/>
      <c r="AA17" s="129"/>
      <c r="AB17" s="127">
        <v>4</v>
      </c>
      <c r="AC17" s="126"/>
      <c r="AD17" s="127"/>
      <c r="AE17" s="128">
        <v>2</v>
      </c>
      <c r="AF17" s="129"/>
      <c r="AG17" s="130"/>
      <c r="AH17" s="126"/>
      <c r="AI17" s="128">
        <v>2</v>
      </c>
      <c r="AJ17" s="127"/>
      <c r="AK17" s="129"/>
      <c r="AL17" s="126"/>
      <c r="AM17" s="127">
        <v>15</v>
      </c>
      <c r="AN17" s="128">
        <v>8</v>
      </c>
      <c r="AO17" s="127"/>
      <c r="AP17" s="129"/>
      <c r="AQ17" s="131"/>
      <c r="AR17" s="126"/>
      <c r="AS17" s="129"/>
      <c r="AT17" s="126"/>
      <c r="AU17" s="129"/>
      <c r="AV17" s="126"/>
      <c r="AW17" s="127"/>
      <c r="AX17" s="128"/>
      <c r="AY17" s="126"/>
      <c r="AZ17" s="126"/>
    </row>
    <row r="18" spans="1:52" ht="15">
      <c r="A18" s="123" t="s">
        <v>848</v>
      </c>
      <c r="B18" s="244" t="s">
        <v>889</v>
      </c>
      <c r="C18" s="125" t="s">
        <v>143</v>
      </c>
      <c r="D18" s="125" t="s">
        <v>144</v>
      </c>
      <c r="E18" s="125" t="s">
        <v>39</v>
      </c>
      <c r="F18" s="202">
        <v>17</v>
      </c>
      <c r="G18" s="203">
        <v>34</v>
      </c>
      <c r="H18" s="204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205">
        <v>34</v>
      </c>
      <c r="P18" s="206">
        <v>0</v>
      </c>
      <c r="Q18" s="207">
        <v>34</v>
      </c>
      <c r="R18" s="208">
        <v>0</v>
      </c>
      <c r="S18" s="209"/>
      <c r="T18" s="126"/>
      <c r="U18" s="127"/>
      <c r="V18" s="128"/>
      <c r="W18" s="126"/>
      <c r="X18" s="127"/>
      <c r="Y18" s="129"/>
      <c r="Z18" s="128"/>
      <c r="AA18" s="129"/>
      <c r="AB18" s="127">
        <v>8</v>
      </c>
      <c r="AC18" s="126"/>
      <c r="AD18" s="127"/>
      <c r="AE18" s="128"/>
      <c r="AF18" s="129"/>
      <c r="AG18" s="130"/>
      <c r="AH18" s="126"/>
      <c r="AI18" s="128"/>
      <c r="AJ18" s="127">
        <v>6</v>
      </c>
      <c r="AK18" s="129"/>
      <c r="AL18" s="126"/>
      <c r="AM18" s="127"/>
      <c r="AN18" s="128"/>
      <c r="AO18" s="127">
        <v>8</v>
      </c>
      <c r="AP18" s="129"/>
      <c r="AQ18" s="131">
        <v>12</v>
      </c>
      <c r="AR18" s="126"/>
      <c r="AS18" s="129"/>
      <c r="AT18" s="126"/>
      <c r="AU18" s="129"/>
      <c r="AV18" s="126"/>
      <c r="AW18" s="127"/>
      <c r="AX18" s="128"/>
      <c r="AY18" s="126"/>
      <c r="AZ18" s="126"/>
    </row>
    <row r="19" spans="1:52" ht="15">
      <c r="A19" s="114" t="s">
        <v>848</v>
      </c>
      <c r="B19" s="243" t="s">
        <v>889</v>
      </c>
      <c r="C19" s="116" t="s">
        <v>110</v>
      </c>
      <c r="D19" s="116" t="s">
        <v>111</v>
      </c>
      <c r="E19" s="116" t="s">
        <v>47</v>
      </c>
      <c r="F19" s="193">
        <v>17</v>
      </c>
      <c r="G19" s="194">
        <v>34</v>
      </c>
      <c r="H19" s="195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7">
        <v>26</v>
      </c>
      <c r="P19" s="198">
        <v>8</v>
      </c>
      <c r="Q19" s="199">
        <v>12</v>
      </c>
      <c r="R19" s="200">
        <v>0</v>
      </c>
      <c r="S19" s="201">
        <v>12</v>
      </c>
      <c r="T19" s="117"/>
      <c r="U19" s="118"/>
      <c r="V19" s="119"/>
      <c r="W19" s="117"/>
      <c r="X19" s="118"/>
      <c r="Y19" s="120"/>
      <c r="Z19" s="119"/>
      <c r="AA19" s="120">
        <v>2</v>
      </c>
      <c r="AB19" s="118">
        <v>2</v>
      </c>
      <c r="AC19" s="117"/>
      <c r="AD19" s="118"/>
      <c r="AE19" s="119"/>
      <c r="AF19" s="120"/>
      <c r="AG19" s="121"/>
      <c r="AH19" s="117"/>
      <c r="AI19" s="119"/>
      <c r="AJ19" s="118">
        <v>10</v>
      </c>
      <c r="AK19" s="120"/>
      <c r="AL19" s="117"/>
      <c r="AM19" s="118"/>
      <c r="AN19" s="119"/>
      <c r="AO19" s="118"/>
      <c r="AP19" s="120"/>
      <c r="AQ19" s="122"/>
      <c r="AR19" s="117"/>
      <c r="AS19" s="120"/>
      <c r="AT19" s="117">
        <v>8</v>
      </c>
      <c r="AU19" s="120"/>
      <c r="AV19" s="117"/>
      <c r="AW19" s="118"/>
      <c r="AX19" s="119"/>
      <c r="AY19" s="117"/>
      <c r="AZ19" s="117"/>
    </row>
    <row r="20" spans="1:52" ht="15">
      <c r="A20" s="114" t="s">
        <v>848</v>
      </c>
      <c r="B20" s="243" t="s">
        <v>889</v>
      </c>
      <c r="C20" s="116" t="s">
        <v>141</v>
      </c>
      <c r="D20" s="116" t="s">
        <v>142</v>
      </c>
      <c r="E20" s="116" t="s">
        <v>39</v>
      </c>
      <c r="F20" s="193">
        <v>19</v>
      </c>
      <c r="G20" s="194">
        <v>22</v>
      </c>
      <c r="H20" s="195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7">
        <v>10</v>
      </c>
      <c r="P20" s="198">
        <v>2</v>
      </c>
      <c r="Q20" s="199">
        <v>0</v>
      </c>
      <c r="R20" s="200">
        <v>10</v>
      </c>
      <c r="S20" s="201"/>
      <c r="T20" s="117">
        <v>2</v>
      </c>
      <c r="U20" s="118"/>
      <c r="V20" s="119">
        <v>6</v>
      </c>
      <c r="W20" s="117"/>
      <c r="X20" s="118"/>
      <c r="Y20" s="120"/>
      <c r="Z20" s="119"/>
      <c r="AA20" s="120"/>
      <c r="AB20" s="118"/>
      <c r="AC20" s="117"/>
      <c r="AD20" s="118"/>
      <c r="AE20" s="119"/>
      <c r="AF20" s="120">
        <v>2</v>
      </c>
      <c r="AG20" s="121">
        <v>2</v>
      </c>
      <c r="AH20" s="117"/>
      <c r="AI20" s="119">
        <v>4</v>
      </c>
      <c r="AJ20" s="118"/>
      <c r="AK20" s="120"/>
      <c r="AL20" s="117"/>
      <c r="AM20" s="118"/>
      <c r="AN20" s="119"/>
      <c r="AO20" s="118"/>
      <c r="AP20" s="120">
        <v>6</v>
      </c>
      <c r="AQ20" s="122"/>
      <c r="AR20" s="117"/>
      <c r="AS20" s="120"/>
      <c r="AT20" s="117"/>
      <c r="AU20" s="120"/>
      <c r="AV20" s="117"/>
      <c r="AW20" s="118"/>
      <c r="AX20" s="119"/>
      <c r="AY20" s="117"/>
      <c r="AZ20" s="117"/>
    </row>
    <row r="21" spans="1:52" ht="15">
      <c r="A21" s="123" t="s">
        <v>848</v>
      </c>
      <c r="B21" s="244" t="s">
        <v>889</v>
      </c>
      <c r="C21" s="125" t="s">
        <v>87</v>
      </c>
      <c r="D21" s="125" t="s">
        <v>88</v>
      </c>
      <c r="E21" s="125" t="s">
        <v>36</v>
      </c>
      <c r="F21" s="202">
        <v>20</v>
      </c>
      <c r="G21" s="203">
        <v>20</v>
      </c>
      <c r="H21" s="204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205">
        <v>10</v>
      </c>
      <c r="P21" s="206">
        <v>4</v>
      </c>
      <c r="Q21" s="207">
        <v>0</v>
      </c>
      <c r="R21" s="208">
        <v>6</v>
      </c>
      <c r="S21" s="209"/>
      <c r="T21" s="126"/>
      <c r="U21" s="127"/>
      <c r="V21" s="128"/>
      <c r="W21" s="126"/>
      <c r="X21" s="127"/>
      <c r="Y21" s="129"/>
      <c r="Z21" s="128"/>
      <c r="AA21" s="129"/>
      <c r="AB21" s="127"/>
      <c r="AC21" s="126"/>
      <c r="AD21" s="127"/>
      <c r="AE21" s="128"/>
      <c r="AF21" s="129">
        <v>6</v>
      </c>
      <c r="AG21" s="130">
        <v>4</v>
      </c>
      <c r="AH21" s="126"/>
      <c r="AI21" s="128">
        <v>6</v>
      </c>
      <c r="AJ21" s="127"/>
      <c r="AK21" s="129"/>
      <c r="AL21" s="126">
        <v>4</v>
      </c>
      <c r="AM21" s="127"/>
      <c r="AN21" s="128"/>
      <c r="AO21" s="127"/>
      <c r="AP21" s="129"/>
      <c r="AQ21" s="131"/>
      <c r="AR21" s="126"/>
      <c r="AS21" s="129"/>
      <c r="AT21" s="126"/>
      <c r="AU21" s="129"/>
      <c r="AV21" s="126"/>
      <c r="AW21" s="127"/>
      <c r="AX21" s="128"/>
      <c r="AY21" s="126"/>
      <c r="AZ21" s="126"/>
    </row>
    <row r="22" spans="1:52" ht="15">
      <c r="A22" s="114" t="s">
        <v>848</v>
      </c>
      <c r="B22" s="243" t="s">
        <v>889</v>
      </c>
      <c r="C22" s="116" t="s">
        <v>119</v>
      </c>
      <c r="D22" s="116" t="s">
        <v>120</v>
      </c>
      <c r="E22" s="116" t="s">
        <v>41</v>
      </c>
      <c r="F22" s="193">
        <v>21</v>
      </c>
      <c r="G22" s="194">
        <v>19</v>
      </c>
      <c r="H22" s="195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7">
        <v>15</v>
      </c>
      <c r="P22" s="198">
        <v>2</v>
      </c>
      <c r="Q22" s="199">
        <v>15</v>
      </c>
      <c r="R22" s="200">
        <v>2</v>
      </c>
      <c r="S22" s="201"/>
      <c r="T22" s="117"/>
      <c r="U22" s="118"/>
      <c r="V22" s="119"/>
      <c r="W22" s="117">
        <v>2</v>
      </c>
      <c r="X22" s="118">
        <v>15</v>
      </c>
      <c r="Y22" s="120"/>
      <c r="Z22" s="119">
        <v>2</v>
      </c>
      <c r="AA22" s="120"/>
      <c r="AB22" s="118"/>
      <c r="AC22" s="117"/>
      <c r="AD22" s="118"/>
      <c r="AE22" s="119"/>
      <c r="AF22" s="120"/>
      <c r="AG22" s="121"/>
      <c r="AH22" s="117"/>
      <c r="AI22" s="119"/>
      <c r="AJ22" s="118"/>
      <c r="AK22" s="120"/>
      <c r="AL22" s="117"/>
      <c r="AM22" s="118"/>
      <c r="AN22" s="119"/>
      <c r="AO22" s="118"/>
      <c r="AP22" s="120"/>
      <c r="AQ22" s="122"/>
      <c r="AR22" s="117"/>
      <c r="AS22" s="120"/>
      <c r="AT22" s="117"/>
      <c r="AU22" s="120"/>
      <c r="AV22" s="117"/>
      <c r="AW22" s="118"/>
      <c r="AX22" s="119"/>
      <c r="AY22" s="117"/>
      <c r="AZ22" s="117"/>
    </row>
    <row r="23" spans="1:52" ht="15">
      <c r="A23" s="123" t="s">
        <v>848</v>
      </c>
      <c r="B23" s="244" t="s">
        <v>889</v>
      </c>
      <c r="C23" s="125" t="s">
        <v>596</v>
      </c>
      <c r="D23" s="125" t="s">
        <v>597</v>
      </c>
      <c r="E23" s="125" t="s">
        <v>758</v>
      </c>
      <c r="F23" s="202">
        <v>22</v>
      </c>
      <c r="G23" s="203">
        <v>18</v>
      </c>
      <c r="H23" s="204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205">
        <v>10</v>
      </c>
      <c r="P23" s="206">
        <v>8</v>
      </c>
      <c r="Q23" s="207">
        <v>10</v>
      </c>
      <c r="R23" s="208">
        <v>0</v>
      </c>
      <c r="S23" s="209"/>
      <c r="T23" s="126"/>
      <c r="U23" s="127"/>
      <c r="V23" s="128"/>
      <c r="W23" s="126"/>
      <c r="X23" s="127"/>
      <c r="Y23" s="129"/>
      <c r="Z23" s="128"/>
      <c r="AA23" s="129"/>
      <c r="AB23" s="127"/>
      <c r="AC23" s="126"/>
      <c r="AD23" s="127"/>
      <c r="AE23" s="128"/>
      <c r="AF23" s="129"/>
      <c r="AG23" s="130"/>
      <c r="AH23" s="126"/>
      <c r="AI23" s="128"/>
      <c r="AJ23" s="127"/>
      <c r="AK23" s="129"/>
      <c r="AL23" s="126"/>
      <c r="AM23" s="127"/>
      <c r="AN23" s="128"/>
      <c r="AO23" s="127">
        <v>10</v>
      </c>
      <c r="AP23" s="129"/>
      <c r="AQ23" s="131"/>
      <c r="AR23" s="126"/>
      <c r="AS23" s="129"/>
      <c r="AT23" s="126"/>
      <c r="AU23" s="129"/>
      <c r="AV23" s="126"/>
      <c r="AW23" s="127"/>
      <c r="AX23" s="128"/>
      <c r="AY23" s="126">
        <v>8</v>
      </c>
      <c r="AZ23" s="126"/>
    </row>
    <row r="24" spans="1:52" ht="15">
      <c r="A24" s="114" t="s">
        <v>848</v>
      </c>
      <c r="B24" s="243" t="s">
        <v>889</v>
      </c>
      <c r="C24" s="116" t="s">
        <v>112</v>
      </c>
      <c r="D24" s="116" t="s">
        <v>113</v>
      </c>
      <c r="E24" s="116" t="s">
        <v>36</v>
      </c>
      <c r="F24" s="193">
        <v>23</v>
      </c>
      <c r="G24" s="194">
        <v>17</v>
      </c>
      <c r="H24" s="195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7">
        <v>15</v>
      </c>
      <c r="P24" s="198">
        <v>0</v>
      </c>
      <c r="Q24" s="199">
        <v>0</v>
      </c>
      <c r="R24" s="200">
        <v>2</v>
      </c>
      <c r="S24" s="201"/>
      <c r="T24" s="117"/>
      <c r="U24" s="118"/>
      <c r="V24" s="119">
        <v>2</v>
      </c>
      <c r="W24" s="117"/>
      <c r="X24" s="118"/>
      <c r="Y24" s="120"/>
      <c r="Z24" s="119"/>
      <c r="AA24" s="120"/>
      <c r="AB24" s="118"/>
      <c r="AC24" s="117"/>
      <c r="AD24" s="118"/>
      <c r="AE24" s="119"/>
      <c r="AF24" s="120"/>
      <c r="AG24" s="121"/>
      <c r="AH24" s="117"/>
      <c r="AI24" s="119"/>
      <c r="AJ24" s="118"/>
      <c r="AK24" s="120"/>
      <c r="AL24" s="117"/>
      <c r="AM24" s="118"/>
      <c r="AN24" s="119"/>
      <c r="AO24" s="118"/>
      <c r="AP24" s="120">
        <v>15</v>
      </c>
      <c r="AQ24" s="122"/>
      <c r="AR24" s="117"/>
      <c r="AS24" s="120"/>
      <c r="AT24" s="117"/>
      <c r="AU24" s="120"/>
      <c r="AV24" s="117"/>
      <c r="AW24" s="118"/>
      <c r="AX24" s="119"/>
      <c r="AY24" s="117"/>
      <c r="AZ24" s="117"/>
    </row>
    <row r="25" spans="1:52" ht="15">
      <c r="A25" s="123" t="s">
        <v>848</v>
      </c>
      <c r="B25" s="244" t="s">
        <v>889</v>
      </c>
      <c r="C25" s="125" t="s">
        <v>97</v>
      </c>
      <c r="D25" s="125" t="s">
        <v>86</v>
      </c>
      <c r="E25" s="125" t="s">
        <v>47</v>
      </c>
      <c r="F25" s="202">
        <v>24</v>
      </c>
      <c r="G25" s="203">
        <v>16</v>
      </c>
      <c r="H25" s="204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205">
        <v>10</v>
      </c>
      <c r="P25" s="206">
        <v>0</v>
      </c>
      <c r="Q25" s="207">
        <v>10</v>
      </c>
      <c r="R25" s="208">
        <v>6</v>
      </c>
      <c r="S25" s="209"/>
      <c r="T25" s="126"/>
      <c r="U25" s="127"/>
      <c r="V25" s="128"/>
      <c r="W25" s="126"/>
      <c r="X25" s="127"/>
      <c r="Y25" s="129"/>
      <c r="Z25" s="128"/>
      <c r="AA25" s="129"/>
      <c r="AB25" s="127"/>
      <c r="AC25" s="126"/>
      <c r="AD25" s="127"/>
      <c r="AE25" s="128"/>
      <c r="AF25" s="129"/>
      <c r="AG25" s="130"/>
      <c r="AH25" s="126"/>
      <c r="AI25" s="128"/>
      <c r="AJ25" s="127"/>
      <c r="AK25" s="129"/>
      <c r="AL25" s="126"/>
      <c r="AM25" s="127">
        <v>10</v>
      </c>
      <c r="AN25" s="128">
        <v>6</v>
      </c>
      <c r="AO25" s="127"/>
      <c r="AP25" s="129"/>
      <c r="AQ25" s="131"/>
      <c r="AR25" s="126"/>
      <c r="AS25" s="129"/>
      <c r="AT25" s="126"/>
      <c r="AU25" s="129"/>
      <c r="AV25" s="126"/>
      <c r="AW25" s="127"/>
      <c r="AX25" s="128"/>
      <c r="AY25" s="126"/>
      <c r="AZ25" s="126"/>
    </row>
    <row r="26" spans="1:52" ht="15">
      <c r="A26" s="114" t="s">
        <v>848</v>
      </c>
      <c r="B26" s="243" t="s">
        <v>889</v>
      </c>
      <c r="C26" s="116" t="s">
        <v>133</v>
      </c>
      <c r="D26" s="116" t="s">
        <v>122</v>
      </c>
      <c r="E26" s="116" t="s">
        <v>39</v>
      </c>
      <c r="F26" s="193">
        <v>25</v>
      </c>
      <c r="G26" s="194">
        <v>15</v>
      </c>
      <c r="H26" s="195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7">
        <v>12</v>
      </c>
      <c r="P26" s="198">
        <v>0</v>
      </c>
      <c r="Q26" s="199">
        <v>0</v>
      </c>
      <c r="R26" s="200">
        <v>3</v>
      </c>
      <c r="S26" s="201">
        <v>10</v>
      </c>
      <c r="T26" s="117"/>
      <c r="U26" s="118"/>
      <c r="V26" s="119">
        <v>1</v>
      </c>
      <c r="W26" s="117"/>
      <c r="X26" s="118"/>
      <c r="Y26" s="120"/>
      <c r="Z26" s="119"/>
      <c r="AA26" s="120"/>
      <c r="AB26" s="118"/>
      <c r="AC26" s="117"/>
      <c r="AD26" s="118"/>
      <c r="AE26" s="119"/>
      <c r="AF26" s="120"/>
      <c r="AG26" s="121"/>
      <c r="AH26" s="117"/>
      <c r="AI26" s="119"/>
      <c r="AJ26" s="118"/>
      <c r="AK26" s="120">
        <v>2</v>
      </c>
      <c r="AL26" s="117"/>
      <c r="AM26" s="118"/>
      <c r="AN26" s="119">
        <v>2</v>
      </c>
      <c r="AO26" s="118"/>
      <c r="AP26" s="120"/>
      <c r="AQ26" s="122"/>
      <c r="AR26" s="117"/>
      <c r="AS26" s="120"/>
      <c r="AT26" s="117"/>
      <c r="AU26" s="120"/>
      <c r="AV26" s="117"/>
      <c r="AW26" s="118"/>
      <c r="AX26" s="119"/>
      <c r="AY26" s="117"/>
      <c r="AZ26" s="117"/>
    </row>
    <row r="27" spans="1:52" ht="15">
      <c r="A27" s="123" t="s">
        <v>848</v>
      </c>
      <c r="B27" s="244" t="s">
        <v>889</v>
      </c>
      <c r="C27" s="125" t="s">
        <v>136</v>
      </c>
      <c r="D27" s="125" t="s">
        <v>137</v>
      </c>
      <c r="E27" s="125" t="s">
        <v>36</v>
      </c>
      <c r="F27" s="202">
        <v>26</v>
      </c>
      <c r="G27" s="203">
        <v>12</v>
      </c>
      <c r="H27" s="204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205">
        <v>8</v>
      </c>
      <c r="P27" s="206">
        <v>4</v>
      </c>
      <c r="Q27" s="207">
        <v>8</v>
      </c>
      <c r="R27" s="208">
        <v>0</v>
      </c>
      <c r="S27" s="209"/>
      <c r="T27" s="126">
        <v>4</v>
      </c>
      <c r="U27" s="127"/>
      <c r="V27" s="128"/>
      <c r="W27" s="126"/>
      <c r="X27" s="127"/>
      <c r="Y27" s="129"/>
      <c r="Z27" s="128"/>
      <c r="AA27" s="129"/>
      <c r="AB27" s="127"/>
      <c r="AC27" s="126"/>
      <c r="AD27" s="127"/>
      <c r="AE27" s="128"/>
      <c r="AF27" s="129"/>
      <c r="AG27" s="130"/>
      <c r="AH27" s="126"/>
      <c r="AI27" s="128"/>
      <c r="AJ27" s="127">
        <v>8</v>
      </c>
      <c r="AK27" s="129"/>
      <c r="AL27" s="126"/>
      <c r="AM27" s="127"/>
      <c r="AN27" s="128"/>
      <c r="AO27" s="127"/>
      <c r="AP27" s="129"/>
      <c r="AQ27" s="131"/>
      <c r="AR27" s="126"/>
      <c r="AS27" s="129"/>
      <c r="AT27" s="126"/>
      <c r="AU27" s="129"/>
      <c r="AV27" s="126"/>
      <c r="AW27" s="127"/>
      <c r="AX27" s="128"/>
      <c r="AY27" s="126"/>
      <c r="AZ27" s="126"/>
    </row>
    <row r="28" spans="1:52" ht="15">
      <c r="A28" s="114" t="s">
        <v>848</v>
      </c>
      <c r="B28" s="243" t="s">
        <v>889</v>
      </c>
      <c r="C28" s="116" t="s">
        <v>126</v>
      </c>
      <c r="D28" s="116" t="s">
        <v>127</v>
      </c>
      <c r="E28" s="116" t="s">
        <v>37</v>
      </c>
      <c r="F28" s="193">
        <v>27</v>
      </c>
      <c r="G28" s="194">
        <v>10</v>
      </c>
      <c r="H28" s="195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7">
        <v>0</v>
      </c>
      <c r="P28" s="198">
        <v>6</v>
      </c>
      <c r="Q28" s="199">
        <v>0</v>
      </c>
      <c r="R28" s="200">
        <v>4</v>
      </c>
      <c r="S28" s="201"/>
      <c r="T28" s="117"/>
      <c r="U28" s="118"/>
      <c r="V28" s="119"/>
      <c r="W28" s="117"/>
      <c r="X28" s="118"/>
      <c r="Y28" s="120"/>
      <c r="Z28" s="119"/>
      <c r="AA28" s="120"/>
      <c r="AB28" s="118"/>
      <c r="AC28" s="117">
        <v>2</v>
      </c>
      <c r="AD28" s="118"/>
      <c r="AE28" s="118">
        <v>4</v>
      </c>
      <c r="AF28" s="120"/>
      <c r="AG28" s="121"/>
      <c r="AH28" s="117"/>
      <c r="AI28" s="119"/>
      <c r="AJ28" s="118"/>
      <c r="AK28" s="120"/>
      <c r="AL28" s="117"/>
      <c r="AM28" s="118"/>
      <c r="AN28" s="119"/>
      <c r="AO28" s="118"/>
      <c r="AP28" s="120"/>
      <c r="AQ28" s="122"/>
      <c r="AR28" s="117">
        <v>4</v>
      </c>
      <c r="AS28" s="120"/>
      <c r="AT28" s="117"/>
      <c r="AU28" s="120"/>
      <c r="AV28" s="117"/>
      <c r="AW28" s="118"/>
      <c r="AX28" s="119"/>
      <c r="AY28" s="117"/>
      <c r="AZ28" s="117"/>
    </row>
    <row r="29" spans="1:52" ht="15">
      <c r="A29" s="123" t="s">
        <v>848</v>
      </c>
      <c r="B29" s="244" t="s">
        <v>889</v>
      </c>
      <c r="C29" s="125" t="s">
        <v>206</v>
      </c>
      <c r="D29" s="125" t="s">
        <v>207</v>
      </c>
      <c r="E29" s="125" t="s">
        <v>289</v>
      </c>
      <c r="F29" s="202">
        <v>27</v>
      </c>
      <c r="G29" s="203">
        <v>10</v>
      </c>
      <c r="H29" s="204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205">
        <v>0</v>
      </c>
      <c r="P29" s="206">
        <v>10</v>
      </c>
      <c r="Q29" s="207">
        <v>0</v>
      </c>
      <c r="R29" s="208">
        <v>0</v>
      </c>
      <c r="S29" s="209"/>
      <c r="T29" s="126"/>
      <c r="U29" s="127"/>
      <c r="V29" s="128"/>
      <c r="W29" s="126"/>
      <c r="X29" s="127"/>
      <c r="Y29" s="129"/>
      <c r="Z29" s="128"/>
      <c r="AA29" s="129"/>
      <c r="AB29" s="127"/>
      <c r="AC29" s="126"/>
      <c r="AD29" s="127"/>
      <c r="AE29" s="128"/>
      <c r="AF29" s="129"/>
      <c r="AG29" s="130"/>
      <c r="AH29" s="126"/>
      <c r="AI29" s="128"/>
      <c r="AJ29" s="127"/>
      <c r="AK29" s="129"/>
      <c r="AL29" s="126"/>
      <c r="AM29" s="127"/>
      <c r="AN29" s="128"/>
      <c r="AO29" s="127"/>
      <c r="AP29" s="129"/>
      <c r="AQ29" s="131"/>
      <c r="AR29" s="126"/>
      <c r="AS29" s="129"/>
      <c r="AT29" s="126">
        <v>10</v>
      </c>
      <c r="AU29" s="129"/>
      <c r="AV29" s="126"/>
      <c r="AW29" s="127"/>
      <c r="AX29" s="128"/>
      <c r="AY29" s="126"/>
      <c r="AZ29" s="126"/>
    </row>
    <row r="30" spans="1:52" ht="15">
      <c r="A30" s="114" t="s">
        <v>848</v>
      </c>
      <c r="B30" s="243" t="s">
        <v>889</v>
      </c>
      <c r="C30" s="116" t="s">
        <v>92</v>
      </c>
      <c r="D30" s="116" t="s">
        <v>93</v>
      </c>
      <c r="E30" s="116" t="s">
        <v>94</v>
      </c>
      <c r="F30" s="193">
        <v>27</v>
      </c>
      <c r="G30" s="194">
        <v>10</v>
      </c>
      <c r="H30" s="195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7">
        <v>4</v>
      </c>
      <c r="P30" s="198">
        <v>6</v>
      </c>
      <c r="Q30" s="199">
        <v>0</v>
      </c>
      <c r="R30" s="200">
        <v>0</v>
      </c>
      <c r="S30" s="201"/>
      <c r="T30" s="117"/>
      <c r="U30" s="118"/>
      <c r="V30" s="119"/>
      <c r="W30" s="117"/>
      <c r="X30" s="118"/>
      <c r="Y30" s="120"/>
      <c r="Z30" s="119"/>
      <c r="AA30" s="120"/>
      <c r="AB30" s="118"/>
      <c r="AC30" s="117">
        <v>4</v>
      </c>
      <c r="AD30" s="118"/>
      <c r="AE30" s="119"/>
      <c r="AF30" s="120"/>
      <c r="AG30" s="121"/>
      <c r="AH30" s="117"/>
      <c r="AI30" s="119"/>
      <c r="AJ30" s="118"/>
      <c r="AK30" s="120"/>
      <c r="AL30" s="117">
        <v>2</v>
      </c>
      <c r="AM30" s="118"/>
      <c r="AN30" s="119"/>
      <c r="AO30" s="118"/>
      <c r="AP30" s="120"/>
      <c r="AQ30" s="122"/>
      <c r="AR30" s="117"/>
      <c r="AS30" s="120"/>
      <c r="AT30" s="117"/>
      <c r="AU30" s="120">
        <v>4</v>
      </c>
      <c r="AV30" s="117"/>
      <c r="AW30" s="118"/>
      <c r="AX30" s="119"/>
      <c r="AY30" s="117"/>
      <c r="AZ30" s="117"/>
    </row>
    <row r="31" spans="1:52" ht="15">
      <c r="A31" s="123" t="s">
        <v>848</v>
      </c>
      <c r="B31" s="244" t="s">
        <v>889</v>
      </c>
      <c r="C31" s="125" t="s">
        <v>191</v>
      </c>
      <c r="D31" s="125" t="s">
        <v>150</v>
      </c>
      <c r="E31" s="125" t="s">
        <v>181</v>
      </c>
      <c r="F31" s="202">
        <v>30</v>
      </c>
      <c r="G31" s="203">
        <v>6</v>
      </c>
      <c r="H31" s="204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205">
        <v>6</v>
      </c>
      <c r="P31" s="206">
        <v>0</v>
      </c>
      <c r="Q31" s="207">
        <v>6</v>
      </c>
      <c r="R31" s="208">
        <v>0</v>
      </c>
      <c r="S31" s="209"/>
      <c r="T31" s="126"/>
      <c r="U31" s="127"/>
      <c r="V31" s="128"/>
      <c r="W31" s="126"/>
      <c r="X31" s="127"/>
      <c r="Y31" s="129"/>
      <c r="Z31" s="128"/>
      <c r="AA31" s="129"/>
      <c r="AB31" s="127">
        <v>6</v>
      </c>
      <c r="AC31" s="126"/>
      <c r="AD31" s="127"/>
      <c r="AE31" s="128"/>
      <c r="AF31" s="129"/>
      <c r="AG31" s="130"/>
      <c r="AH31" s="126"/>
      <c r="AI31" s="128"/>
      <c r="AJ31" s="127"/>
      <c r="AK31" s="129"/>
      <c r="AL31" s="126"/>
      <c r="AM31" s="127"/>
      <c r="AN31" s="128"/>
      <c r="AO31" s="127"/>
      <c r="AP31" s="129"/>
      <c r="AQ31" s="131"/>
      <c r="AR31" s="126"/>
      <c r="AS31" s="129"/>
      <c r="AT31" s="126"/>
      <c r="AU31" s="129"/>
      <c r="AV31" s="126"/>
      <c r="AW31" s="127"/>
      <c r="AX31" s="128"/>
      <c r="AY31" s="126"/>
      <c r="AZ31" s="126"/>
    </row>
    <row r="32" spans="1:52" ht="15">
      <c r="A32" s="114" t="s">
        <v>848</v>
      </c>
      <c r="B32" s="243" t="s">
        <v>889</v>
      </c>
      <c r="C32" s="116" t="s">
        <v>156</v>
      </c>
      <c r="D32" s="116" t="s">
        <v>157</v>
      </c>
      <c r="E32" s="116" t="s">
        <v>94</v>
      </c>
      <c r="F32" s="193">
        <v>30</v>
      </c>
      <c r="G32" s="194">
        <v>6</v>
      </c>
      <c r="H32" s="195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7">
        <v>0</v>
      </c>
      <c r="P32" s="198">
        <v>6</v>
      </c>
      <c r="Q32" s="199">
        <v>0</v>
      </c>
      <c r="R32" s="200">
        <v>0</v>
      </c>
      <c r="S32" s="201"/>
      <c r="T32" s="117"/>
      <c r="U32" s="118"/>
      <c r="V32" s="119"/>
      <c r="W32" s="117"/>
      <c r="X32" s="118"/>
      <c r="Y32" s="120"/>
      <c r="Z32" s="119"/>
      <c r="AA32" s="120"/>
      <c r="AB32" s="118"/>
      <c r="AC32" s="117"/>
      <c r="AD32" s="118"/>
      <c r="AE32" s="119"/>
      <c r="AF32" s="120"/>
      <c r="AG32" s="121"/>
      <c r="AH32" s="117"/>
      <c r="AI32" s="119"/>
      <c r="AJ32" s="118"/>
      <c r="AK32" s="120"/>
      <c r="AL32" s="117"/>
      <c r="AM32" s="118"/>
      <c r="AN32" s="119"/>
      <c r="AO32" s="118"/>
      <c r="AP32" s="120"/>
      <c r="AQ32" s="122"/>
      <c r="AR32" s="117"/>
      <c r="AS32" s="120"/>
      <c r="AT32" s="117">
        <v>6</v>
      </c>
      <c r="AU32" s="120"/>
      <c r="AV32" s="117"/>
      <c r="AW32" s="118"/>
      <c r="AX32" s="119"/>
      <c r="AY32" s="117"/>
      <c r="AZ32" s="117"/>
    </row>
    <row r="33" spans="1:52" ht="15">
      <c r="A33" s="123" t="s">
        <v>848</v>
      </c>
      <c r="B33" s="213" t="s">
        <v>889</v>
      </c>
      <c r="C33" s="135" t="s">
        <v>115</v>
      </c>
      <c r="D33" s="135" t="s">
        <v>116</v>
      </c>
      <c r="E33" s="135" t="s">
        <v>53</v>
      </c>
      <c r="F33" s="202">
        <v>30</v>
      </c>
      <c r="G33" s="203">
        <v>6</v>
      </c>
      <c r="H33" s="204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205">
        <v>6</v>
      </c>
      <c r="P33" s="206">
        <v>0</v>
      </c>
      <c r="Q33" s="207">
        <v>0</v>
      </c>
      <c r="R33" s="208">
        <v>0</v>
      </c>
      <c r="S33" s="209"/>
      <c r="T33" s="126"/>
      <c r="U33" s="127"/>
      <c r="V33" s="128"/>
      <c r="W33" s="126"/>
      <c r="X33" s="127"/>
      <c r="Y33" s="129"/>
      <c r="Z33" s="128"/>
      <c r="AA33" s="129"/>
      <c r="AB33" s="127"/>
      <c r="AC33" s="126"/>
      <c r="AD33" s="127"/>
      <c r="AE33" s="127"/>
      <c r="AF33" s="129"/>
      <c r="AG33" s="130"/>
      <c r="AH33" s="126"/>
      <c r="AI33" s="128"/>
      <c r="AJ33" s="127"/>
      <c r="AK33" s="129">
        <v>6</v>
      </c>
      <c r="AL33" s="126"/>
      <c r="AM33" s="127"/>
      <c r="AN33" s="128"/>
      <c r="AO33" s="127"/>
      <c r="AP33" s="129"/>
      <c r="AQ33" s="131"/>
      <c r="AR33" s="126"/>
      <c r="AS33" s="129"/>
      <c r="AT33" s="126"/>
      <c r="AU33" s="129"/>
      <c r="AV33" s="126"/>
      <c r="AW33" s="127"/>
      <c r="AX33" s="128"/>
      <c r="AY33" s="126"/>
      <c r="AZ33" s="126"/>
    </row>
    <row r="34" spans="1:52" ht="15">
      <c r="A34" s="114" t="s">
        <v>848</v>
      </c>
      <c r="B34" s="243" t="s">
        <v>889</v>
      </c>
      <c r="C34" s="116" t="s">
        <v>614</v>
      </c>
      <c r="D34" s="116" t="s">
        <v>167</v>
      </c>
      <c r="E34" s="116" t="s">
        <v>47</v>
      </c>
      <c r="F34" s="193">
        <v>30</v>
      </c>
      <c r="G34" s="194">
        <v>6</v>
      </c>
      <c r="H34" s="195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7">
        <v>6</v>
      </c>
      <c r="P34" s="198">
        <v>0</v>
      </c>
      <c r="Q34" s="199">
        <v>6</v>
      </c>
      <c r="R34" s="200">
        <v>0</v>
      </c>
      <c r="S34" s="201"/>
      <c r="T34" s="117"/>
      <c r="U34" s="118">
        <v>6</v>
      </c>
      <c r="V34" s="119"/>
      <c r="W34" s="117"/>
      <c r="X34" s="118"/>
      <c r="Y34" s="120"/>
      <c r="Z34" s="119"/>
      <c r="AA34" s="120"/>
      <c r="AB34" s="118"/>
      <c r="AC34" s="117"/>
      <c r="AD34" s="118"/>
      <c r="AE34" s="119"/>
      <c r="AF34" s="120"/>
      <c r="AG34" s="121"/>
      <c r="AH34" s="117"/>
      <c r="AI34" s="119"/>
      <c r="AJ34" s="118"/>
      <c r="AK34" s="120"/>
      <c r="AL34" s="117"/>
      <c r="AM34" s="118"/>
      <c r="AN34" s="119"/>
      <c r="AO34" s="118"/>
      <c r="AP34" s="120"/>
      <c r="AQ34" s="122"/>
      <c r="AR34" s="117"/>
      <c r="AS34" s="120"/>
      <c r="AT34" s="117"/>
      <c r="AU34" s="120"/>
      <c r="AV34" s="117"/>
      <c r="AW34" s="118"/>
      <c r="AX34" s="119"/>
      <c r="AY34" s="117"/>
      <c r="AZ34" s="117"/>
    </row>
    <row r="35" spans="1:52" ht="15">
      <c r="A35" s="123" t="s">
        <v>848</v>
      </c>
      <c r="B35" s="244" t="s">
        <v>889</v>
      </c>
      <c r="C35" s="125" t="s">
        <v>878</v>
      </c>
      <c r="D35" s="125" t="s">
        <v>879</v>
      </c>
      <c r="E35" s="125" t="s">
        <v>758</v>
      </c>
      <c r="F35" s="202">
        <v>30</v>
      </c>
      <c r="G35" s="203">
        <v>6</v>
      </c>
      <c r="H35" s="204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05">
        <v>6</v>
      </c>
      <c r="P35" s="206">
        <v>0</v>
      </c>
      <c r="Q35" s="207">
        <v>6</v>
      </c>
      <c r="R35" s="208">
        <v>0</v>
      </c>
      <c r="S35" s="209"/>
      <c r="T35" s="126"/>
      <c r="U35" s="127"/>
      <c r="V35" s="128"/>
      <c r="W35" s="126"/>
      <c r="X35" s="127"/>
      <c r="Y35" s="129"/>
      <c r="Z35" s="128"/>
      <c r="AA35" s="129"/>
      <c r="AB35" s="127"/>
      <c r="AC35" s="126"/>
      <c r="AD35" s="127"/>
      <c r="AE35" s="128"/>
      <c r="AF35" s="129"/>
      <c r="AG35" s="130"/>
      <c r="AH35" s="126"/>
      <c r="AI35" s="128"/>
      <c r="AJ35" s="127"/>
      <c r="AK35" s="129"/>
      <c r="AL35" s="126"/>
      <c r="AM35" s="127">
        <v>2</v>
      </c>
      <c r="AN35" s="128"/>
      <c r="AO35" s="127"/>
      <c r="AP35" s="129"/>
      <c r="AQ35" s="131">
        <v>4</v>
      </c>
      <c r="AR35" s="126"/>
      <c r="AS35" s="129"/>
      <c r="AT35" s="126"/>
      <c r="AU35" s="129"/>
      <c r="AV35" s="126"/>
      <c r="AW35" s="127"/>
      <c r="AX35" s="128"/>
      <c r="AY35" s="126"/>
      <c r="AZ35" s="126"/>
    </row>
    <row r="36" spans="1:52" ht="15">
      <c r="A36" s="114" t="s">
        <v>848</v>
      </c>
      <c r="B36" s="243" t="s">
        <v>889</v>
      </c>
      <c r="C36" s="116" t="s">
        <v>187</v>
      </c>
      <c r="D36" s="116" t="s">
        <v>175</v>
      </c>
      <c r="E36" s="116" t="s">
        <v>172</v>
      </c>
      <c r="F36" s="193">
        <v>30</v>
      </c>
      <c r="G36" s="194">
        <v>6</v>
      </c>
      <c r="H36" s="195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7">
        <v>0</v>
      </c>
      <c r="P36" s="198">
        <v>6</v>
      </c>
      <c r="Q36" s="199">
        <v>0</v>
      </c>
      <c r="R36" s="200">
        <v>0</v>
      </c>
      <c r="S36" s="201"/>
      <c r="T36" s="117"/>
      <c r="U36" s="118"/>
      <c r="V36" s="119"/>
      <c r="W36" s="117"/>
      <c r="X36" s="118"/>
      <c r="Y36" s="120"/>
      <c r="Z36" s="119"/>
      <c r="AA36" s="120"/>
      <c r="AB36" s="118"/>
      <c r="AC36" s="117"/>
      <c r="AD36" s="118"/>
      <c r="AE36" s="118"/>
      <c r="AF36" s="120"/>
      <c r="AG36" s="121"/>
      <c r="AH36" s="117"/>
      <c r="AI36" s="119"/>
      <c r="AJ36" s="118"/>
      <c r="AK36" s="120"/>
      <c r="AL36" s="117"/>
      <c r="AM36" s="118"/>
      <c r="AN36" s="119"/>
      <c r="AO36" s="118"/>
      <c r="AP36" s="120"/>
      <c r="AQ36" s="122"/>
      <c r="AR36" s="117">
        <v>6</v>
      </c>
      <c r="AS36" s="120"/>
      <c r="AT36" s="117"/>
      <c r="AU36" s="120"/>
      <c r="AV36" s="117"/>
      <c r="AW36" s="118"/>
      <c r="AX36" s="119"/>
      <c r="AY36" s="117"/>
      <c r="AZ36" s="117"/>
    </row>
    <row r="37" spans="1:52" ht="15">
      <c r="A37" s="123" t="s">
        <v>848</v>
      </c>
      <c r="B37" s="244" t="s">
        <v>889</v>
      </c>
      <c r="C37" s="125" t="s">
        <v>275</v>
      </c>
      <c r="D37" s="125" t="s">
        <v>276</v>
      </c>
      <c r="E37" s="125" t="s">
        <v>39</v>
      </c>
      <c r="F37" s="202">
        <v>36</v>
      </c>
      <c r="G37" s="203">
        <v>4</v>
      </c>
      <c r="H37" s="204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205">
        <v>0</v>
      </c>
      <c r="P37" s="206">
        <v>4</v>
      </c>
      <c r="Q37" s="207">
        <v>0</v>
      </c>
      <c r="R37" s="208">
        <v>0</v>
      </c>
      <c r="S37" s="209"/>
      <c r="T37" s="126"/>
      <c r="U37" s="127"/>
      <c r="V37" s="128"/>
      <c r="W37" s="126"/>
      <c r="X37" s="127"/>
      <c r="Y37" s="129"/>
      <c r="Z37" s="128"/>
      <c r="AA37" s="129"/>
      <c r="AB37" s="127"/>
      <c r="AC37" s="126"/>
      <c r="AD37" s="127"/>
      <c r="AE37" s="128"/>
      <c r="AF37" s="129"/>
      <c r="AG37" s="130"/>
      <c r="AH37" s="126"/>
      <c r="AI37" s="128"/>
      <c r="AJ37" s="127"/>
      <c r="AK37" s="129"/>
      <c r="AL37" s="126"/>
      <c r="AM37" s="127"/>
      <c r="AN37" s="128"/>
      <c r="AO37" s="127"/>
      <c r="AP37" s="129"/>
      <c r="AQ37" s="131"/>
      <c r="AR37" s="126"/>
      <c r="AS37" s="129"/>
      <c r="AT37" s="126">
        <v>4</v>
      </c>
      <c r="AU37" s="129"/>
      <c r="AV37" s="126"/>
      <c r="AW37" s="127"/>
      <c r="AX37" s="128"/>
      <c r="AY37" s="126"/>
      <c r="AZ37" s="126"/>
    </row>
    <row r="38" spans="1:52" ht="15">
      <c r="A38" s="114" t="s">
        <v>848</v>
      </c>
      <c r="B38" s="243" t="s">
        <v>889</v>
      </c>
      <c r="C38" s="116" t="s">
        <v>106</v>
      </c>
      <c r="D38" s="116" t="s">
        <v>107</v>
      </c>
      <c r="E38" s="116" t="s">
        <v>44</v>
      </c>
      <c r="F38" s="193">
        <v>36</v>
      </c>
      <c r="G38" s="194">
        <v>4</v>
      </c>
      <c r="H38" s="195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7">
        <v>4</v>
      </c>
      <c r="P38" s="198">
        <v>0</v>
      </c>
      <c r="Q38" s="199">
        <v>0</v>
      </c>
      <c r="R38" s="200">
        <v>0</v>
      </c>
      <c r="S38" s="201"/>
      <c r="T38" s="117"/>
      <c r="U38" s="118"/>
      <c r="V38" s="119"/>
      <c r="W38" s="117"/>
      <c r="X38" s="118"/>
      <c r="Y38" s="120"/>
      <c r="Z38" s="119"/>
      <c r="AA38" s="120">
        <v>4</v>
      </c>
      <c r="AB38" s="118"/>
      <c r="AC38" s="117"/>
      <c r="AD38" s="118"/>
      <c r="AE38" s="119"/>
      <c r="AF38" s="120"/>
      <c r="AG38" s="121"/>
      <c r="AH38" s="117"/>
      <c r="AI38" s="119"/>
      <c r="AJ38" s="118"/>
      <c r="AK38" s="120"/>
      <c r="AL38" s="117"/>
      <c r="AM38" s="118"/>
      <c r="AN38" s="119"/>
      <c r="AO38" s="118"/>
      <c r="AP38" s="120"/>
      <c r="AQ38" s="122"/>
      <c r="AR38" s="117"/>
      <c r="AS38" s="120"/>
      <c r="AT38" s="117"/>
      <c r="AU38" s="120"/>
      <c r="AV38" s="117"/>
      <c r="AW38" s="118"/>
      <c r="AX38" s="119"/>
      <c r="AY38" s="117"/>
      <c r="AZ38" s="117"/>
    </row>
    <row r="39" spans="1:52" ht="15">
      <c r="A39" s="123" t="s">
        <v>848</v>
      </c>
      <c r="B39" s="244" t="s">
        <v>889</v>
      </c>
      <c r="C39" s="125" t="s">
        <v>595</v>
      </c>
      <c r="D39" s="125" t="s">
        <v>124</v>
      </c>
      <c r="E39" s="125" t="s">
        <v>41</v>
      </c>
      <c r="F39" s="202">
        <v>38</v>
      </c>
      <c r="G39" s="203">
        <v>2</v>
      </c>
      <c r="H39" s="204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205">
        <v>2</v>
      </c>
      <c r="P39" s="206">
        <v>0</v>
      </c>
      <c r="Q39" s="207">
        <v>2</v>
      </c>
      <c r="R39" s="208">
        <v>0</v>
      </c>
      <c r="S39" s="209"/>
      <c r="T39" s="126"/>
      <c r="U39" s="127"/>
      <c r="V39" s="128"/>
      <c r="W39" s="126"/>
      <c r="X39" s="127"/>
      <c r="Y39" s="129"/>
      <c r="Z39" s="128"/>
      <c r="AA39" s="129"/>
      <c r="AB39" s="127"/>
      <c r="AC39" s="126"/>
      <c r="AD39" s="127"/>
      <c r="AE39" s="127"/>
      <c r="AF39" s="129"/>
      <c r="AG39" s="130"/>
      <c r="AH39" s="126"/>
      <c r="AI39" s="128"/>
      <c r="AJ39" s="127"/>
      <c r="AK39" s="129"/>
      <c r="AL39" s="126"/>
      <c r="AM39" s="127"/>
      <c r="AN39" s="128"/>
      <c r="AO39" s="127"/>
      <c r="AP39" s="129"/>
      <c r="AQ39" s="131">
        <v>2</v>
      </c>
      <c r="AR39" s="126"/>
      <c r="AS39" s="129"/>
      <c r="AT39" s="126"/>
      <c r="AU39" s="129"/>
      <c r="AV39" s="126"/>
      <c r="AW39" s="127"/>
      <c r="AX39" s="128"/>
      <c r="AY39" s="126"/>
      <c r="AZ39" s="126"/>
    </row>
    <row r="40" spans="1:52" ht="15">
      <c r="A40" s="114" t="s">
        <v>848</v>
      </c>
      <c r="B40" s="243" t="s">
        <v>889</v>
      </c>
      <c r="C40" s="116" t="s">
        <v>100</v>
      </c>
      <c r="D40" s="116" t="s">
        <v>101</v>
      </c>
      <c r="E40" s="116" t="s">
        <v>37</v>
      </c>
      <c r="F40" s="193">
        <v>38</v>
      </c>
      <c r="G40" s="194">
        <v>2</v>
      </c>
      <c r="H40" s="195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7">
        <v>2</v>
      </c>
      <c r="P40" s="198">
        <v>0</v>
      </c>
      <c r="Q40" s="199">
        <v>0</v>
      </c>
      <c r="R40" s="200">
        <v>0</v>
      </c>
      <c r="S40" s="201">
        <v>2</v>
      </c>
      <c r="T40" s="117"/>
      <c r="U40" s="118"/>
      <c r="V40" s="119"/>
      <c r="W40" s="117"/>
      <c r="X40" s="118"/>
      <c r="Y40" s="120"/>
      <c r="Z40" s="119"/>
      <c r="AA40" s="120"/>
      <c r="AB40" s="118"/>
      <c r="AC40" s="117"/>
      <c r="AD40" s="118"/>
      <c r="AE40" s="118"/>
      <c r="AF40" s="120"/>
      <c r="AG40" s="121"/>
      <c r="AH40" s="117"/>
      <c r="AI40" s="119"/>
      <c r="AJ40" s="118"/>
      <c r="AK40" s="120"/>
      <c r="AL40" s="117"/>
      <c r="AM40" s="118"/>
      <c r="AN40" s="119"/>
      <c r="AO40" s="118"/>
      <c r="AP40" s="120"/>
      <c r="AQ40" s="122"/>
      <c r="AR40" s="117"/>
      <c r="AS40" s="120"/>
      <c r="AT40" s="117"/>
      <c r="AU40" s="120"/>
      <c r="AV40" s="117"/>
      <c r="AW40" s="118"/>
      <c r="AX40" s="119"/>
      <c r="AY40" s="117"/>
      <c r="AZ40" s="117"/>
    </row>
    <row r="41" spans="1:52" ht="15">
      <c r="A41" s="123" t="s">
        <v>848</v>
      </c>
      <c r="B41" s="244" t="s">
        <v>889</v>
      </c>
      <c r="C41" s="125" t="s">
        <v>154</v>
      </c>
      <c r="D41" s="125" t="s">
        <v>155</v>
      </c>
      <c r="E41" s="125" t="s">
        <v>43</v>
      </c>
      <c r="F41" s="202">
        <v>38</v>
      </c>
      <c r="G41" s="203">
        <v>2</v>
      </c>
      <c r="H41" s="204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205">
        <v>2</v>
      </c>
      <c r="P41" s="206">
        <v>0</v>
      </c>
      <c r="Q41" s="207">
        <v>2</v>
      </c>
      <c r="R41" s="208">
        <v>0</v>
      </c>
      <c r="S41" s="209"/>
      <c r="T41" s="126"/>
      <c r="U41" s="127"/>
      <c r="V41" s="128"/>
      <c r="W41" s="126"/>
      <c r="X41" s="127"/>
      <c r="Y41" s="129"/>
      <c r="Z41" s="128"/>
      <c r="AA41" s="129"/>
      <c r="AB41" s="127"/>
      <c r="AC41" s="126"/>
      <c r="AD41" s="127"/>
      <c r="AE41" s="128"/>
      <c r="AF41" s="129"/>
      <c r="AG41" s="130"/>
      <c r="AH41" s="126"/>
      <c r="AI41" s="128"/>
      <c r="AJ41" s="127"/>
      <c r="AK41" s="129"/>
      <c r="AL41" s="126"/>
      <c r="AM41" s="127"/>
      <c r="AN41" s="128"/>
      <c r="AO41" s="127">
        <v>2</v>
      </c>
      <c r="AP41" s="129"/>
      <c r="AQ41" s="131"/>
      <c r="AR41" s="126"/>
      <c r="AS41" s="129"/>
      <c r="AT41" s="126"/>
      <c r="AU41" s="129"/>
      <c r="AV41" s="126"/>
      <c r="AW41" s="127"/>
      <c r="AX41" s="128"/>
      <c r="AY41" s="126"/>
      <c r="AZ41" s="126"/>
    </row>
    <row r="42" spans="1:52" ht="15">
      <c r="A42" s="114" t="s">
        <v>848</v>
      </c>
      <c r="B42" s="243" t="s">
        <v>889</v>
      </c>
      <c r="C42" s="116" t="s">
        <v>266</v>
      </c>
      <c r="D42" s="116" t="s">
        <v>189</v>
      </c>
      <c r="E42" s="116" t="s">
        <v>190</v>
      </c>
      <c r="F42" s="193">
        <v>38</v>
      </c>
      <c r="G42" s="194">
        <v>2</v>
      </c>
      <c r="H42" s="195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7">
        <v>0</v>
      </c>
      <c r="P42" s="198">
        <v>2</v>
      </c>
      <c r="Q42" s="199">
        <v>0</v>
      </c>
      <c r="R42" s="200">
        <v>0</v>
      </c>
      <c r="S42" s="201"/>
      <c r="T42" s="117"/>
      <c r="U42" s="118"/>
      <c r="V42" s="119"/>
      <c r="W42" s="117"/>
      <c r="X42" s="118"/>
      <c r="Y42" s="120"/>
      <c r="Z42" s="119"/>
      <c r="AA42" s="120"/>
      <c r="AB42" s="118"/>
      <c r="AC42" s="117"/>
      <c r="AD42" s="118"/>
      <c r="AE42" s="119"/>
      <c r="AF42" s="120"/>
      <c r="AG42" s="121"/>
      <c r="AH42" s="117"/>
      <c r="AI42" s="119"/>
      <c r="AJ42" s="118"/>
      <c r="AK42" s="120"/>
      <c r="AL42" s="117"/>
      <c r="AM42" s="118"/>
      <c r="AN42" s="119"/>
      <c r="AO42" s="118"/>
      <c r="AP42" s="120"/>
      <c r="AQ42" s="122"/>
      <c r="AR42" s="117">
        <v>2</v>
      </c>
      <c r="AS42" s="120"/>
      <c r="AT42" s="117"/>
      <c r="AU42" s="120"/>
      <c r="AV42" s="117"/>
      <c r="AW42" s="118"/>
      <c r="AX42" s="119"/>
      <c r="AY42" s="117"/>
      <c r="AZ42" s="117"/>
    </row>
    <row r="43" spans="1:52" ht="15">
      <c r="A43" s="123" t="s">
        <v>848</v>
      </c>
      <c r="B43" s="244" t="s">
        <v>889</v>
      </c>
      <c r="C43" s="125" t="s">
        <v>160</v>
      </c>
      <c r="D43" s="125" t="s">
        <v>161</v>
      </c>
      <c r="E43" s="125" t="s">
        <v>39</v>
      </c>
      <c r="F43" s="202">
        <v>38</v>
      </c>
      <c r="G43" s="203">
        <v>2</v>
      </c>
      <c r="H43" s="204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205">
        <v>0</v>
      </c>
      <c r="P43" s="206">
        <v>2</v>
      </c>
      <c r="Q43" s="207">
        <v>0</v>
      </c>
      <c r="R43" s="208">
        <v>0</v>
      </c>
      <c r="S43" s="209"/>
      <c r="T43" s="126"/>
      <c r="U43" s="127"/>
      <c r="V43" s="128"/>
      <c r="W43" s="126"/>
      <c r="X43" s="127"/>
      <c r="Y43" s="129"/>
      <c r="Z43" s="128"/>
      <c r="AA43" s="129"/>
      <c r="AB43" s="127"/>
      <c r="AC43" s="126"/>
      <c r="AD43" s="127"/>
      <c r="AE43" s="128"/>
      <c r="AF43" s="129"/>
      <c r="AG43" s="130"/>
      <c r="AH43" s="126"/>
      <c r="AI43" s="128"/>
      <c r="AJ43" s="127"/>
      <c r="AK43" s="129"/>
      <c r="AL43" s="126"/>
      <c r="AM43" s="127"/>
      <c r="AN43" s="128"/>
      <c r="AO43" s="127"/>
      <c r="AP43" s="129"/>
      <c r="AQ43" s="131"/>
      <c r="AR43" s="126"/>
      <c r="AS43" s="129"/>
      <c r="AT43" s="126">
        <v>2</v>
      </c>
      <c r="AU43" s="129"/>
      <c r="AV43" s="126"/>
      <c r="AW43" s="127"/>
      <c r="AX43" s="128"/>
      <c r="AY43" s="126"/>
      <c r="AZ43" s="126"/>
    </row>
    <row r="44" spans="1:52" ht="15">
      <c r="A44" s="114" t="s">
        <v>848</v>
      </c>
      <c r="B44" s="243" t="s">
        <v>889</v>
      </c>
      <c r="C44" s="116" t="s">
        <v>108</v>
      </c>
      <c r="D44" s="116" t="s">
        <v>109</v>
      </c>
      <c r="E44" s="116" t="s">
        <v>758</v>
      </c>
      <c r="F44" s="193">
        <v>38</v>
      </c>
      <c r="G44" s="194">
        <v>2</v>
      </c>
      <c r="H44" s="195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7">
        <v>2</v>
      </c>
      <c r="P44" s="198">
        <v>0</v>
      </c>
      <c r="Q44" s="199">
        <v>2</v>
      </c>
      <c r="R44" s="200">
        <v>0</v>
      </c>
      <c r="S44" s="201"/>
      <c r="T44" s="117"/>
      <c r="U44" s="118"/>
      <c r="V44" s="119"/>
      <c r="W44" s="117"/>
      <c r="X44" s="118"/>
      <c r="Y44" s="120"/>
      <c r="Z44" s="119"/>
      <c r="AA44" s="120"/>
      <c r="AB44" s="118"/>
      <c r="AC44" s="117"/>
      <c r="AD44" s="118"/>
      <c r="AE44" s="119"/>
      <c r="AF44" s="120"/>
      <c r="AG44" s="121"/>
      <c r="AH44" s="117"/>
      <c r="AI44" s="119"/>
      <c r="AJ44" s="118"/>
      <c r="AK44" s="120"/>
      <c r="AL44" s="117"/>
      <c r="AM44" s="118"/>
      <c r="AN44" s="119"/>
      <c r="AO44" s="118"/>
      <c r="AP44" s="120"/>
      <c r="AQ44" s="122"/>
      <c r="AR44" s="117"/>
      <c r="AS44" s="120"/>
      <c r="AT44" s="117"/>
      <c r="AU44" s="120"/>
      <c r="AV44" s="117"/>
      <c r="AW44" s="118">
        <v>2</v>
      </c>
      <c r="AX44" s="119"/>
      <c r="AY44" s="117"/>
      <c r="AZ44" s="117"/>
    </row>
    <row r="45" spans="1:52" ht="15">
      <c r="A45" s="114" t="s">
        <v>848</v>
      </c>
      <c r="B45" s="243" t="s">
        <v>889</v>
      </c>
      <c r="C45" s="116" t="s">
        <v>212</v>
      </c>
      <c r="D45" s="116" t="s">
        <v>230</v>
      </c>
      <c r="E45" s="116" t="s">
        <v>190</v>
      </c>
      <c r="F45" s="193">
        <v>44</v>
      </c>
      <c r="G45" s="194">
        <v>1</v>
      </c>
      <c r="H45" s="195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7">
        <v>1</v>
      </c>
      <c r="P45" s="198">
        <v>0</v>
      </c>
      <c r="Q45" s="199">
        <v>1</v>
      </c>
      <c r="R45" s="200">
        <v>0</v>
      </c>
      <c r="S45" s="201"/>
      <c r="T45" s="117"/>
      <c r="U45" s="118"/>
      <c r="V45" s="119"/>
      <c r="W45" s="117"/>
      <c r="X45" s="118"/>
      <c r="Y45" s="120"/>
      <c r="Z45" s="119"/>
      <c r="AA45" s="120"/>
      <c r="AB45" s="118"/>
      <c r="AC45" s="117"/>
      <c r="AD45" s="118"/>
      <c r="AE45" s="119"/>
      <c r="AF45" s="120"/>
      <c r="AG45" s="121"/>
      <c r="AH45" s="117"/>
      <c r="AI45" s="119"/>
      <c r="AJ45" s="118"/>
      <c r="AK45" s="120"/>
      <c r="AL45" s="117"/>
      <c r="AM45" s="118"/>
      <c r="AN45" s="119"/>
      <c r="AO45" s="118">
        <v>1</v>
      </c>
      <c r="AP45" s="120"/>
      <c r="AQ45" s="122"/>
      <c r="AR45" s="117"/>
      <c r="AS45" s="120"/>
      <c r="AT45" s="117"/>
      <c r="AU45" s="120"/>
      <c r="AV45" s="117"/>
      <c r="AW45" s="118"/>
      <c r="AX45" s="119"/>
      <c r="AY45" s="117"/>
      <c r="AZ45" s="117"/>
    </row>
    <row r="46" spans="1:52" ht="15">
      <c r="A46" s="123" t="s">
        <v>848</v>
      </c>
      <c r="B46" s="244" t="s">
        <v>889</v>
      </c>
      <c r="C46" s="125" t="s">
        <v>179</v>
      </c>
      <c r="D46" s="125" t="s">
        <v>180</v>
      </c>
      <c r="E46" s="125" t="s">
        <v>181</v>
      </c>
      <c r="F46" s="202">
        <v>45</v>
      </c>
      <c r="G46" s="203">
        <v>0</v>
      </c>
      <c r="H46" s="204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205">
        <v>0</v>
      </c>
      <c r="P46" s="206">
        <v>0</v>
      </c>
      <c r="Q46" s="207">
        <v>0</v>
      </c>
      <c r="R46" s="208">
        <v>0</v>
      </c>
      <c r="S46" s="209"/>
      <c r="T46" s="126"/>
      <c r="U46" s="127"/>
      <c r="V46" s="128"/>
      <c r="W46" s="126"/>
      <c r="X46" s="127"/>
      <c r="Y46" s="129"/>
      <c r="Z46" s="128"/>
      <c r="AA46" s="129"/>
      <c r="AB46" s="127"/>
      <c r="AC46" s="126"/>
      <c r="AD46" s="127"/>
      <c r="AE46" s="128"/>
      <c r="AF46" s="129"/>
      <c r="AG46" s="130"/>
      <c r="AH46" s="126"/>
      <c r="AI46" s="128"/>
      <c r="AJ46" s="127"/>
      <c r="AK46" s="129"/>
      <c r="AL46" s="126"/>
      <c r="AM46" s="127"/>
      <c r="AN46" s="128"/>
      <c r="AO46" s="127"/>
      <c r="AP46" s="129"/>
      <c r="AQ46" s="131"/>
      <c r="AR46" s="126"/>
      <c r="AS46" s="129"/>
      <c r="AT46" s="126"/>
      <c r="AU46" s="129"/>
      <c r="AV46" s="126"/>
      <c r="AW46" s="127"/>
      <c r="AX46" s="128"/>
      <c r="AY46" s="126"/>
      <c r="AZ46" s="126"/>
    </row>
    <row r="47" spans="1:52" ht="15">
      <c r="A47" s="114" t="s">
        <v>848</v>
      </c>
      <c r="B47" s="243" t="s">
        <v>889</v>
      </c>
      <c r="C47" s="116" t="s">
        <v>149</v>
      </c>
      <c r="D47" s="116" t="s">
        <v>182</v>
      </c>
      <c r="E47" s="116" t="s">
        <v>39</v>
      </c>
      <c r="F47" s="193">
        <v>45</v>
      </c>
      <c r="G47" s="194">
        <v>0</v>
      </c>
      <c r="H47" s="195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7">
        <v>0</v>
      </c>
      <c r="P47" s="198">
        <v>0</v>
      </c>
      <c r="Q47" s="199">
        <v>0</v>
      </c>
      <c r="R47" s="200">
        <v>0</v>
      </c>
      <c r="S47" s="201"/>
      <c r="T47" s="117"/>
      <c r="U47" s="118"/>
      <c r="V47" s="119"/>
      <c r="W47" s="117"/>
      <c r="X47" s="118"/>
      <c r="Y47" s="120"/>
      <c r="Z47" s="119"/>
      <c r="AA47" s="120"/>
      <c r="AB47" s="118"/>
      <c r="AC47" s="117"/>
      <c r="AD47" s="118"/>
      <c r="AE47" s="119"/>
      <c r="AF47" s="120"/>
      <c r="AG47" s="121"/>
      <c r="AH47" s="117"/>
      <c r="AI47" s="119"/>
      <c r="AJ47" s="118"/>
      <c r="AK47" s="120"/>
      <c r="AL47" s="117"/>
      <c r="AM47" s="118"/>
      <c r="AN47" s="119"/>
      <c r="AO47" s="118"/>
      <c r="AP47" s="120"/>
      <c r="AQ47" s="122"/>
      <c r="AR47" s="117"/>
      <c r="AS47" s="120"/>
      <c r="AT47" s="117"/>
      <c r="AU47" s="120"/>
      <c r="AV47" s="117"/>
      <c r="AW47" s="118"/>
      <c r="AX47" s="119"/>
      <c r="AY47" s="117"/>
      <c r="AZ47" s="117"/>
    </row>
    <row r="48" spans="1:52" ht="15">
      <c r="A48" s="123" t="s">
        <v>848</v>
      </c>
      <c r="B48" s="244" t="s">
        <v>889</v>
      </c>
      <c r="C48" s="125" t="s">
        <v>149</v>
      </c>
      <c r="D48" s="125" t="s">
        <v>150</v>
      </c>
      <c r="E48" s="125" t="s">
        <v>37</v>
      </c>
      <c r="F48" s="202">
        <v>45</v>
      </c>
      <c r="G48" s="203">
        <v>0</v>
      </c>
      <c r="H48" s="204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205">
        <v>0</v>
      </c>
      <c r="P48" s="206">
        <v>0</v>
      </c>
      <c r="Q48" s="207">
        <v>0</v>
      </c>
      <c r="R48" s="208">
        <v>0</v>
      </c>
      <c r="S48" s="209"/>
      <c r="T48" s="126"/>
      <c r="U48" s="127"/>
      <c r="V48" s="128"/>
      <c r="W48" s="126"/>
      <c r="X48" s="127"/>
      <c r="Y48" s="129"/>
      <c r="Z48" s="128"/>
      <c r="AA48" s="129"/>
      <c r="AB48" s="127"/>
      <c r="AC48" s="126"/>
      <c r="AD48" s="127"/>
      <c r="AE48" s="128"/>
      <c r="AF48" s="129"/>
      <c r="AG48" s="130"/>
      <c r="AH48" s="126"/>
      <c r="AI48" s="128"/>
      <c r="AJ48" s="127"/>
      <c r="AK48" s="129"/>
      <c r="AL48" s="126"/>
      <c r="AM48" s="127"/>
      <c r="AN48" s="128"/>
      <c r="AO48" s="127"/>
      <c r="AP48" s="129"/>
      <c r="AQ48" s="131"/>
      <c r="AR48" s="126"/>
      <c r="AS48" s="129"/>
      <c r="AT48" s="126"/>
      <c r="AU48" s="129"/>
      <c r="AV48" s="126"/>
      <c r="AW48" s="127"/>
      <c r="AX48" s="128"/>
      <c r="AY48" s="126"/>
      <c r="AZ48" s="126"/>
    </row>
    <row r="49" spans="1:52" ht="15">
      <c r="A49" s="114" t="s">
        <v>848</v>
      </c>
      <c r="B49" s="243" t="s">
        <v>889</v>
      </c>
      <c r="C49" s="116" t="s">
        <v>83</v>
      </c>
      <c r="D49" s="116" t="s">
        <v>84</v>
      </c>
      <c r="E49" s="116" t="s">
        <v>44</v>
      </c>
      <c r="F49" s="193">
        <v>45</v>
      </c>
      <c r="G49" s="194">
        <v>0</v>
      </c>
      <c r="H49" s="195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7">
        <v>0</v>
      </c>
      <c r="P49" s="198">
        <v>0</v>
      </c>
      <c r="Q49" s="199">
        <v>0</v>
      </c>
      <c r="R49" s="200">
        <v>0</v>
      </c>
      <c r="S49" s="201"/>
      <c r="T49" s="117"/>
      <c r="U49" s="118"/>
      <c r="V49" s="119"/>
      <c r="W49" s="117"/>
      <c r="X49" s="118"/>
      <c r="Y49" s="120"/>
      <c r="Z49" s="119"/>
      <c r="AA49" s="120"/>
      <c r="AB49" s="118"/>
      <c r="AC49" s="117"/>
      <c r="AD49" s="118"/>
      <c r="AE49" s="119"/>
      <c r="AF49" s="120"/>
      <c r="AG49" s="121"/>
      <c r="AH49" s="117"/>
      <c r="AI49" s="119"/>
      <c r="AJ49" s="118"/>
      <c r="AK49" s="120"/>
      <c r="AL49" s="117"/>
      <c r="AM49" s="118"/>
      <c r="AN49" s="119"/>
      <c r="AO49" s="118"/>
      <c r="AP49" s="120"/>
      <c r="AQ49" s="122"/>
      <c r="AR49" s="117"/>
      <c r="AS49" s="120"/>
      <c r="AT49" s="117"/>
      <c r="AU49" s="120"/>
      <c r="AV49" s="117"/>
      <c r="AW49" s="118"/>
      <c r="AX49" s="119"/>
      <c r="AY49" s="117"/>
      <c r="AZ49" s="117"/>
    </row>
    <row r="50" spans="1:52" ht="15">
      <c r="A50" s="123" t="s">
        <v>848</v>
      </c>
      <c r="B50" s="244" t="s">
        <v>889</v>
      </c>
      <c r="C50" s="125" t="s">
        <v>151</v>
      </c>
      <c r="D50" s="125" t="s">
        <v>152</v>
      </c>
      <c r="E50" s="125" t="s">
        <v>43</v>
      </c>
      <c r="F50" s="202">
        <v>45</v>
      </c>
      <c r="G50" s="203">
        <v>0</v>
      </c>
      <c r="H50" s="204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205">
        <v>0</v>
      </c>
      <c r="P50" s="206">
        <v>0</v>
      </c>
      <c r="Q50" s="207">
        <v>0</v>
      </c>
      <c r="R50" s="208">
        <v>0</v>
      </c>
      <c r="S50" s="209"/>
      <c r="T50" s="126"/>
      <c r="U50" s="127"/>
      <c r="V50" s="128"/>
      <c r="W50" s="126"/>
      <c r="X50" s="127"/>
      <c r="Y50" s="129"/>
      <c r="Z50" s="128"/>
      <c r="AA50" s="129"/>
      <c r="AB50" s="127"/>
      <c r="AC50" s="126"/>
      <c r="AD50" s="127"/>
      <c r="AE50" s="128"/>
      <c r="AF50" s="129"/>
      <c r="AG50" s="130"/>
      <c r="AH50" s="126"/>
      <c r="AI50" s="128"/>
      <c r="AJ50" s="127"/>
      <c r="AK50" s="129"/>
      <c r="AL50" s="126"/>
      <c r="AM50" s="127"/>
      <c r="AN50" s="128"/>
      <c r="AO50" s="127"/>
      <c r="AP50" s="129"/>
      <c r="AQ50" s="131"/>
      <c r="AR50" s="126"/>
      <c r="AS50" s="129"/>
      <c r="AT50" s="126"/>
      <c r="AU50" s="129"/>
      <c r="AV50" s="126"/>
      <c r="AW50" s="127"/>
      <c r="AX50" s="128"/>
      <c r="AY50" s="126"/>
      <c r="AZ50" s="126"/>
    </row>
    <row r="51" spans="1:52" ht="15">
      <c r="A51" s="114" t="s">
        <v>848</v>
      </c>
      <c r="B51" s="243" t="s">
        <v>889</v>
      </c>
      <c r="C51" s="116" t="s">
        <v>134</v>
      </c>
      <c r="D51" s="116" t="s">
        <v>135</v>
      </c>
      <c r="E51" s="116" t="s">
        <v>132</v>
      </c>
      <c r="F51" s="193">
        <v>45</v>
      </c>
      <c r="G51" s="194">
        <v>0</v>
      </c>
      <c r="H51" s="195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7">
        <v>0</v>
      </c>
      <c r="P51" s="198">
        <v>0</v>
      </c>
      <c r="Q51" s="199">
        <v>0</v>
      </c>
      <c r="R51" s="200">
        <v>0</v>
      </c>
      <c r="S51" s="201"/>
      <c r="T51" s="117"/>
      <c r="U51" s="118"/>
      <c r="V51" s="119"/>
      <c r="W51" s="117"/>
      <c r="X51" s="118"/>
      <c r="Y51" s="120"/>
      <c r="Z51" s="119"/>
      <c r="AA51" s="120"/>
      <c r="AB51" s="118"/>
      <c r="AC51" s="117"/>
      <c r="AD51" s="118"/>
      <c r="AE51" s="119"/>
      <c r="AF51" s="120"/>
      <c r="AG51" s="121"/>
      <c r="AH51" s="117"/>
      <c r="AI51" s="119"/>
      <c r="AJ51" s="118"/>
      <c r="AK51" s="120"/>
      <c r="AL51" s="117"/>
      <c r="AM51" s="118"/>
      <c r="AN51" s="119"/>
      <c r="AO51" s="118"/>
      <c r="AP51" s="120"/>
      <c r="AQ51" s="122"/>
      <c r="AR51" s="117"/>
      <c r="AS51" s="120"/>
      <c r="AT51" s="117"/>
      <c r="AU51" s="120"/>
      <c r="AV51" s="117"/>
      <c r="AW51" s="118"/>
      <c r="AX51" s="119"/>
      <c r="AY51" s="117"/>
      <c r="AZ51" s="117"/>
    </row>
    <row r="52" spans="1:52" ht="15">
      <c r="A52" s="123" t="s">
        <v>848</v>
      </c>
      <c r="B52" s="244" t="s">
        <v>889</v>
      </c>
      <c r="C52" s="125" t="s">
        <v>102</v>
      </c>
      <c r="D52" s="125" t="s">
        <v>103</v>
      </c>
      <c r="E52" s="125" t="s">
        <v>41</v>
      </c>
      <c r="F52" s="202">
        <v>45</v>
      </c>
      <c r="G52" s="203">
        <v>0</v>
      </c>
      <c r="H52" s="204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205">
        <v>0</v>
      </c>
      <c r="P52" s="206">
        <v>0</v>
      </c>
      <c r="Q52" s="207">
        <v>0</v>
      </c>
      <c r="R52" s="208">
        <v>0</v>
      </c>
      <c r="S52" s="209"/>
      <c r="T52" s="126"/>
      <c r="U52" s="127"/>
      <c r="V52" s="128"/>
      <c r="W52" s="126"/>
      <c r="X52" s="127"/>
      <c r="Y52" s="129"/>
      <c r="Z52" s="128"/>
      <c r="AA52" s="129"/>
      <c r="AB52" s="127"/>
      <c r="AC52" s="126"/>
      <c r="AD52" s="127"/>
      <c r="AE52" s="128"/>
      <c r="AF52" s="129"/>
      <c r="AG52" s="130"/>
      <c r="AH52" s="126"/>
      <c r="AI52" s="128"/>
      <c r="AJ52" s="127"/>
      <c r="AK52" s="129"/>
      <c r="AL52" s="126"/>
      <c r="AM52" s="127"/>
      <c r="AN52" s="128"/>
      <c r="AO52" s="127"/>
      <c r="AP52" s="129"/>
      <c r="AQ52" s="131"/>
      <c r="AR52" s="126"/>
      <c r="AS52" s="129"/>
      <c r="AT52" s="126"/>
      <c r="AU52" s="129"/>
      <c r="AV52" s="126"/>
      <c r="AW52" s="127"/>
      <c r="AX52" s="128"/>
      <c r="AY52" s="126"/>
      <c r="AZ52" s="126"/>
    </row>
    <row r="53" spans="1:52" ht="15">
      <c r="A53" s="114" t="s">
        <v>848</v>
      </c>
      <c r="B53" s="243" t="s">
        <v>889</v>
      </c>
      <c r="C53" s="116" t="s">
        <v>81</v>
      </c>
      <c r="D53" s="116" t="s">
        <v>82</v>
      </c>
      <c r="E53" s="116" t="s">
        <v>37</v>
      </c>
      <c r="F53" s="193">
        <v>45</v>
      </c>
      <c r="G53" s="194">
        <v>0</v>
      </c>
      <c r="H53" s="195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7">
        <v>0</v>
      </c>
      <c r="P53" s="198">
        <v>0</v>
      </c>
      <c r="Q53" s="199">
        <v>0</v>
      </c>
      <c r="R53" s="200">
        <v>0</v>
      </c>
      <c r="S53" s="201"/>
      <c r="T53" s="117"/>
      <c r="U53" s="118"/>
      <c r="V53" s="119"/>
      <c r="W53" s="117"/>
      <c r="X53" s="118"/>
      <c r="Y53" s="120"/>
      <c r="Z53" s="119"/>
      <c r="AA53" s="120"/>
      <c r="AB53" s="118"/>
      <c r="AC53" s="117"/>
      <c r="AD53" s="118"/>
      <c r="AE53" s="119"/>
      <c r="AF53" s="120"/>
      <c r="AG53" s="121"/>
      <c r="AH53" s="117"/>
      <c r="AI53" s="119"/>
      <c r="AJ53" s="118"/>
      <c r="AK53" s="120"/>
      <c r="AL53" s="117"/>
      <c r="AM53" s="118"/>
      <c r="AN53" s="119"/>
      <c r="AO53" s="118"/>
      <c r="AP53" s="120"/>
      <c r="AQ53" s="122"/>
      <c r="AR53" s="117"/>
      <c r="AS53" s="120"/>
      <c r="AT53" s="117"/>
      <c r="AU53" s="120"/>
      <c r="AV53" s="117"/>
      <c r="AW53" s="118"/>
      <c r="AX53" s="119"/>
      <c r="AY53" s="117"/>
      <c r="AZ53" s="117"/>
    </row>
    <row r="54" spans="1:52" ht="15">
      <c r="A54" s="123" t="s">
        <v>848</v>
      </c>
      <c r="B54" s="244" t="s">
        <v>889</v>
      </c>
      <c r="C54" s="125" t="s">
        <v>98</v>
      </c>
      <c r="D54" s="125" t="s">
        <v>99</v>
      </c>
      <c r="E54" s="125" t="s">
        <v>47</v>
      </c>
      <c r="F54" s="202">
        <v>45</v>
      </c>
      <c r="G54" s="203">
        <v>0</v>
      </c>
      <c r="H54" s="204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205">
        <v>0</v>
      </c>
      <c r="P54" s="206">
        <v>0</v>
      </c>
      <c r="Q54" s="207">
        <v>0</v>
      </c>
      <c r="R54" s="208">
        <v>0</v>
      </c>
      <c r="S54" s="209"/>
      <c r="T54" s="126"/>
      <c r="U54" s="127"/>
      <c r="V54" s="128"/>
      <c r="W54" s="126"/>
      <c r="X54" s="127"/>
      <c r="Y54" s="129"/>
      <c r="Z54" s="128"/>
      <c r="AA54" s="129"/>
      <c r="AB54" s="127"/>
      <c r="AC54" s="126"/>
      <c r="AD54" s="127"/>
      <c r="AE54" s="128"/>
      <c r="AF54" s="129"/>
      <c r="AG54" s="130"/>
      <c r="AH54" s="126"/>
      <c r="AI54" s="128"/>
      <c r="AJ54" s="127"/>
      <c r="AK54" s="129"/>
      <c r="AL54" s="126"/>
      <c r="AM54" s="127"/>
      <c r="AN54" s="128"/>
      <c r="AO54" s="127"/>
      <c r="AP54" s="129"/>
      <c r="AQ54" s="131"/>
      <c r="AR54" s="126"/>
      <c r="AS54" s="129"/>
      <c r="AT54" s="126"/>
      <c r="AU54" s="129"/>
      <c r="AV54" s="126"/>
      <c r="AW54" s="127"/>
      <c r="AX54" s="128"/>
      <c r="AY54" s="126"/>
      <c r="AZ54" s="126"/>
    </row>
    <row r="55" spans="1:52" ht="15">
      <c r="A55" s="114" t="s">
        <v>848</v>
      </c>
      <c r="B55" s="243" t="s">
        <v>889</v>
      </c>
      <c r="C55" s="116" t="s">
        <v>185</v>
      </c>
      <c r="D55" s="116" t="s">
        <v>186</v>
      </c>
      <c r="E55" s="116" t="s">
        <v>49</v>
      </c>
      <c r="F55" s="193">
        <v>45</v>
      </c>
      <c r="G55" s="194">
        <v>0</v>
      </c>
      <c r="H55" s="195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7">
        <v>0</v>
      </c>
      <c r="P55" s="198">
        <v>0</v>
      </c>
      <c r="Q55" s="199">
        <v>0</v>
      </c>
      <c r="R55" s="200">
        <v>0</v>
      </c>
      <c r="S55" s="201"/>
      <c r="T55" s="117"/>
      <c r="U55" s="118"/>
      <c r="V55" s="119"/>
      <c r="W55" s="117"/>
      <c r="X55" s="118"/>
      <c r="Y55" s="120"/>
      <c r="Z55" s="119"/>
      <c r="AA55" s="120"/>
      <c r="AB55" s="118"/>
      <c r="AC55" s="117"/>
      <c r="AD55" s="118"/>
      <c r="AE55" s="119"/>
      <c r="AF55" s="120"/>
      <c r="AG55" s="121"/>
      <c r="AH55" s="117"/>
      <c r="AI55" s="119"/>
      <c r="AJ55" s="118"/>
      <c r="AK55" s="120"/>
      <c r="AL55" s="117"/>
      <c r="AM55" s="118"/>
      <c r="AN55" s="119"/>
      <c r="AO55" s="118"/>
      <c r="AP55" s="120"/>
      <c r="AQ55" s="122"/>
      <c r="AR55" s="117"/>
      <c r="AS55" s="120"/>
      <c r="AT55" s="117"/>
      <c r="AU55" s="120"/>
      <c r="AV55" s="117"/>
      <c r="AW55" s="118"/>
      <c r="AX55" s="119"/>
      <c r="AY55" s="117"/>
      <c r="AZ55" s="117"/>
    </row>
    <row r="56" spans="1:52" ht="15">
      <c r="A56" s="123" t="s">
        <v>848</v>
      </c>
      <c r="B56" s="244" t="s">
        <v>889</v>
      </c>
      <c r="C56" s="125" t="s">
        <v>130</v>
      </c>
      <c r="D56" s="125" t="s">
        <v>131</v>
      </c>
      <c r="E56" s="125" t="s">
        <v>132</v>
      </c>
      <c r="F56" s="202">
        <v>45</v>
      </c>
      <c r="G56" s="203">
        <v>0</v>
      </c>
      <c r="H56" s="204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205">
        <v>0</v>
      </c>
      <c r="P56" s="206">
        <v>0</v>
      </c>
      <c r="Q56" s="207">
        <v>0</v>
      </c>
      <c r="R56" s="208">
        <v>0</v>
      </c>
      <c r="S56" s="209"/>
      <c r="T56" s="126"/>
      <c r="U56" s="127"/>
      <c r="V56" s="128"/>
      <c r="W56" s="126"/>
      <c r="X56" s="127"/>
      <c r="Y56" s="129"/>
      <c r="Z56" s="128"/>
      <c r="AA56" s="129"/>
      <c r="AB56" s="127"/>
      <c r="AC56" s="126"/>
      <c r="AD56" s="127"/>
      <c r="AE56" s="128"/>
      <c r="AF56" s="129"/>
      <c r="AG56" s="130"/>
      <c r="AH56" s="126"/>
      <c r="AI56" s="128"/>
      <c r="AJ56" s="127"/>
      <c r="AK56" s="129"/>
      <c r="AL56" s="126"/>
      <c r="AM56" s="127"/>
      <c r="AN56" s="128"/>
      <c r="AO56" s="127"/>
      <c r="AP56" s="129"/>
      <c r="AQ56" s="131"/>
      <c r="AR56" s="126"/>
      <c r="AS56" s="129"/>
      <c r="AT56" s="126"/>
      <c r="AU56" s="129"/>
      <c r="AV56" s="126"/>
      <c r="AW56" s="127"/>
      <c r="AX56" s="128"/>
      <c r="AY56" s="126"/>
      <c r="AZ56" s="126"/>
    </row>
    <row r="57" spans="1:52" ht="15">
      <c r="A57" s="114" t="s">
        <v>848</v>
      </c>
      <c r="B57" s="243" t="s">
        <v>889</v>
      </c>
      <c r="C57" s="116" t="s">
        <v>138</v>
      </c>
      <c r="D57" s="116" t="s">
        <v>139</v>
      </c>
      <c r="E57" s="116" t="s">
        <v>36</v>
      </c>
      <c r="F57" s="193">
        <v>45</v>
      </c>
      <c r="G57" s="194">
        <v>0</v>
      </c>
      <c r="H57" s="195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7">
        <v>0</v>
      </c>
      <c r="P57" s="198">
        <v>0</v>
      </c>
      <c r="Q57" s="199">
        <v>0</v>
      </c>
      <c r="R57" s="200">
        <v>0</v>
      </c>
      <c r="S57" s="201"/>
      <c r="T57" s="117"/>
      <c r="U57" s="118"/>
      <c r="V57" s="119"/>
      <c r="W57" s="117"/>
      <c r="X57" s="118"/>
      <c r="Y57" s="120"/>
      <c r="Z57" s="119"/>
      <c r="AA57" s="120"/>
      <c r="AB57" s="118"/>
      <c r="AC57" s="117"/>
      <c r="AD57" s="118"/>
      <c r="AE57" s="119"/>
      <c r="AF57" s="120"/>
      <c r="AG57" s="121"/>
      <c r="AH57" s="117"/>
      <c r="AI57" s="119"/>
      <c r="AJ57" s="118"/>
      <c r="AK57" s="120"/>
      <c r="AL57" s="117"/>
      <c r="AM57" s="118"/>
      <c r="AN57" s="119"/>
      <c r="AO57" s="118"/>
      <c r="AP57" s="120"/>
      <c r="AQ57" s="122"/>
      <c r="AR57" s="117"/>
      <c r="AS57" s="120"/>
      <c r="AT57" s="117"/>
      <c r="AU57" s="120"/>
      <c r="AV57" s="117"/>
      <c r="AW57" s="118"/>
      <c r="AX57" s="119"/>
      <c r="AY57" s="117"/>
      <c r="AZ57" s="117"/>
    </row>
    <row r="58" spans="1:52" ht="15">
      <c r="A58" s="123" t="s">
        <v>848</v>
      </c>
      <c r="B58" s="244" t="s">
        <v>889</v>
      </c>
      <c r="C58" s="125" t="s">
        <v>176</v>
      </c>
      <c r="D58" s="125" t="s">
        <v>177</v>
      </c>
      <c r="E58" s="125" t="s">
        <v>42</v>
      </c>
      <c r="F58" s="202">
        <v>45</v>
      </c>
      <c r="G58" s="203">
        <v>0</v>
      </c>
      <c r="H58" s="204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205">
        <v>0</v>
      </c>
      <c r="P58" s="206">
        <v>0</v>
      </c>
      <c r="Q58" s="207">
        <v>0</v>
      </c>
      <c r="R58" s="208">
        <v>0</v>
      </c>
      <c r="S58" s="209"/>
      <c r="T58" s="126"/>
      <c r="U58" s="127"/>
      <c r="V58" s="128"/>
      <c r="W58" s="126"/>
      <c r="X58" s="127"/>
      <c r="Y58" s="129"/>
      <c r="Z58" s="128"/>
      <c r="AA58" s="129"/>
      <c r="AB58" s="127"/>
      <c r="AC58" s="126"/>
      <c r="AD58" s="127"/>
      <c r="AE58" s="128"/>
      <c r="AF58" s="129"/>
      <c r="AG58" s="130"/>
      <c r="AH58" s="126"/>
      <c r="AI58" s="128"/>
      <c r="AJ58" s="127"/>
      <c r="AK58" s="129"/>
      <c r="AL58" s="126"/>
      <c r="AM58" s="127"/>
      <c r="AN58" s="128"/>
      <c r="AO58" s="127"/>
      <c r="AP58" s="129"/>
      <c r="AQ58" s="131"/>
      <c r="AR58" s="126"/>
      <c r="AS58" s="129"/>
      <c r="AT58" s="126"/>
      <c r="AU58" s="129"/>
      <c r="AV58" s="126"/>
      <c r="AW58" s="127"/>
      <c r="AX58" s="128"/>
      <c r="AY58" s="126"/>
      <c r="AZ58" s="126"/>
    </row>
    <row r="59" spans="1:52" ht="15">
      <c r="A59" s="114" t="s">
        <v>848</v>
      </c>
      <c r="B59" s="243" t="s">
        <v>889</v>
      </c>
      <c r="C59" s="116" t="s">
        <v>173</v>
      </c>
      <c r="D59" s="116" t="s">
        <v>174</v>
      </c>
      <c r="E59" s="116" t="s">
        <v>44</v>
      </c>
      <c r="F59" s="193">
        <v>45</v>
      </c>
      <c r="G59" s="194">
        <v>0</v>
      </c>
      <c r="H59" s="195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7">
        <v>0</v>
      </c>
      <c r="P59" s="198">
        <v>0</v>
      </c>
      <c r="Q59" s="199">
        <v>0</v>
      </c>
      <c r="R59" s="200">
        <v>0</v>
      </c>
      <c r="S59" s="201"/>
      <c r="T59" s="117"/>
      <c r="U59" s="118"/>
      <c r="V59" s="119"/>
      <c r="W59" s="117"/>
      <c r="X59" s="118"/>
      <c r="Y59" s="120"/>
      <c r="Z59" s="119"/>
      <c r="AA59" s="120"/>
      <c r="AB59" s="118"/>
      <c r="AC59" s="117"/>
      <c r="AD59" s="118"/>
      <c r="AE59" s="119"/>
      <c r="AF59" s="120"/>
      <c r="AG59" s="121"/>
      <c r="AH59" s="117"/>
      <c r="AI59" s="119"/>
      <c r="AJ59" s="118"/>
      <c r="AK59" s="120"/>
      <c r="AL59" s="117"/>
      <c r="AM59" s="118"/>
      <c r="AN59" s="119"/>
      <c r="AO59" s="118"/>
      <c r="AP59" s="120"/>
      <c r="AQ59" s="122"/>
      <c r="AR59" s="117"/>
      <c r="AS59" s="120"/>
      <c r="AT59" s="117"/>
      <c r="AU59" s="120"/>
      <c r="AV59" s="117"/>
      <c r="AW59" s="118"/>
      <c r="AX59" s="119"/>
      <c r="AY59" s="117"/>
      <c r="AZ59" s="117"/>
    </row>
    <row r="60" spans="1:52" ht="15">
      <c r="A60" s="123" t="s">
        <v>848</v>
      </c>
      <c r="B60" s="244" t="s">
        <v>889</v>
      </c>
      <c r="C60" s="125" t="s">
        <v>147</v>
      </c>
      <c r="D60" s="125" t="s">
        <v>148</v>
      </c>
      <c r="E60" s="125" t="s">
        <v>49</v>
      </c>
      <c r="F60" s="202">
        <v>45</v>
      </c>
      <c r="G60" s="203">
        <v>0</v>
      </c>
      <c r="H60" s="204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05">
        <v>0</v>
      </c>
      <c r="P60" s="206">
        <v>0</v>
      </c>
      <c r="Q60" s="207">
        <v>0</v>
      </c>
      <c r="R60" s="208">
        <v>0</v>
      </c>
      <c r="S60" s="209"/>
      <c r="T60" s="126"/>
      <c r="U60" s="127"/>
      <c r="V60" s="128"/>
      <c r="W60" s="126"/>
      <c r="X60" s="127"/>
      <c r="Y60" s="129"/>
      <c r="Z60" s="128"/>
      <c r="AA60" s="129"/>
      <c r="AB60" s="127"/>
      <c r="AC60" s="126"/>
      <c r="AD60" s="127"/>
      <c r="AE60" s="128"/>
      <c r="AF60" s="129"/>
      <c r="AG60" s="130"/>
      <c r="AH60" s="126"/>
      <c r="AI60" s="128"/>
      <c r="AJ60" s="127"/>
      <c r="AK60" s="129"/>
      <c r="AL60" s="126"/>
      <c r="AM60" s="127"/>
      <c r="AN60" s="128"/>
      <c r="AO60" s="127"/>
      <c r="AP60" s="129"/>
      <c r="AQ60" s="131"/>
      <c r="AR60" s="126"/>
      <c r="AS60" s="129"/>
      <c r="AT60" s="126"/>
      <c r="AU60" s="129"/>
      <c r="AV60" s="126"/>
      <c r="AW60" s="127"/>
      <c r="AX60" s="128"/>
      <c r="AY60" s="126"/>
      <c r="AZ60" s="126"/>
    </row>
    <row r="61" spans="1:52" ht="15">
      <c r="A61" s="114" t="s">
        <v>848</v>
      </c>
      <c r="B61" s="243" t="s">
        <v>889</v>
      </c>
      <c r="C61" s="116" t="s">
        <v>168</v>
      </c>
      <c r="D61" s="116" t="s">
        <v>169</v>
      </c>
      <c r="E61" s="116" t="s">
        <v>132</v>
      </c>
      <c r="F61" s="193">
        <v>45</v>
      </c>
      <c r="G61" s="194">
        <v>0</v>
      </c>
      <c r="H61" s="195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7">
        <v>0</v>
      </c>
      <c r="P61" s="198">
        <v>0</v>
      </c>
      <c r="Q61" s="199">
        <v>0</v>
      </c>
      <c r="R61" s="200">
        <v>0</v>
      </c>
      <c r="S61" s="201"/>
      <c r="T61" s="117"/>
      <c r="U61" s="118"/>
      <c r="V61" s="119"/>
      <c r="W61" s="117"/>
      <c r="X61" s="118"/>
      <c r="Y61" s="120"/>
      <c r="Z61" s="119"/>
      <c r="AA61" s="120"/>
      <c r="AB61" s="118"/>
      <c r="AC61" s="117"/>
      <c r="AD61" s="118"/>
      <c r="AE61" s="119"/>
      <c r="AF61" s="120"/>
      <c r="AG61" s="121"/>
      <c r="AH61" s="117"/>
      <c r="AI61" s="119"/>
      <c r="AJ61" s="118"/>
      <c r="AK61" s="120"/>
      <c r="AL61" s="117"/>
      <c r="AM61" s="118"/>
      <c r="AN61" s="119"/>
      <c r="AO61" s="118"/>
      <c r="AP61" s="120"/>
      <c r="AQ61" s="122"/>
      <c r="AR61" s="117"/>
      <c r="AS61" s="120"/>
      <c r="AT61" s="117"/>
      <c r="AU61" s="120"/>
      <c r="AV61" s="117"/>
      <c r="AW61" s="118"/>
      <c r="AX61" s="119"/>
      <c r="AY61" s="117"/>
      <c r="AZ61" s="117"/>
    </row>
    <row r="62" spans="1:52" ht="15">
      <c r="A62" s="123" t="s">
        <v>848</v>
      </c>
      <c r="B62" s="244" t="s">
        <v>889</v>
      </c>
      <c r="C62" s="125" t="s">
        <v>145</v>
      </c>
      <c r="D62" s="125" t="s">
        <v>146</v>
      </c>
      <c r="E62" s="125" t="s">
        <v>36</v>
      </c>
      <c r="F62" s="202">
        <v>45</v>
      </c>
      <c r="G62" s="203">
        <v>0</v>
      </c>
      <c r="H62" s="204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205">
        <v>0</v>
      </c>
      <c r="P62" s="206">
        <v>0</v>
      </c>
      <c r="Q62" s="207">
        <v>0</v>
      </c>
      <c r="R62" s="208">
        <v>0</v>
      </c>
      <c r="S62" s="209"/>
      <c r="T62" s="126"/>
      <c r="U62" s="127"/>
      <c r="V62" s="128"/>
      <c r="W62" s="126"/>
      <c r="X62" s="127"/>
      <c r="Y62" s="129"/>
      <c r="Z62" s="128"/>
      <c r="AA62" s="129"/>
      <c r="AB62" s="127"/>
      <c r="AC62" s="126"/>
      <c r="AD62" s="127"/>
      <c r="AE62" s="128"/>
      <c r="AF62" s="129"/>
      <c r="AG62" s="130"/>
      <c r="AH62" s="126"/>
      <c r="AI62" s="128"/>
      <c r="AJ62" s="127"/>
      <c r="AK62" s="129"/>
      <c r="AL62" s="126"/>
      <c r="AM62" s="127"/>
      <c r="AN62" s="128"/>
      <c r="AO62" s="127"/>
      <c r="AP62" s="129"/>
      <c r="AQ62" s="131"/>
      <c r="AR62" s="126"/>
      <c r="AS62" s="129"/>
      <c r="AT62" s="126"/>
      <c r="AU62" s="129"/>
      <c r="AV62" s="126"/>
      <c r="AW62" s="127"/>
      <c r="AX62" s="128"/>
      <c r="AY62" s="126"/>
      <c r="AZ62" s="126"/>
    </row>
    <row r="63" spans="1:52" ht="15">
      <c r="A63" s="114" t="s">
        <v>848</v>
      </c>
      <c r="B63" s="243" t="s">
        <v>889</v>
      </c>
      <c r="C63" s="116" t="s">
        <v>121</v>
      </c>
      <c r="D63" s="116" t="s">
        <v>122</v>
      </c>
      <c r="E63" s="116" t="s">
        <v>190</v>
      </c>
      <c r="F63" s="193">
        <v>45</v>
      </c>
      <c r="G63" s="194">
        <v>0</v>
      </c>
      <c r="H63" s="195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7">
        <v>0</v>
      </c>
      <c r="P63" s="198">
        <v>0</v>
      </c>
      <c r="Q63" s="199">
        <v>0</v>
      </c>
      <c r="R63" s="200">
        <v>0</v>
      </c>
      <c r="S63" s="201"/>
      <c r="T63" s="117"/>
      <c r="U63" s="118"/>
      <c r="V63" s="119"/>
      <c r="W63" s="117"/>
      <c r="X63" s="118"/>
      <c r="Y63" s="120"/>
      <c r="Z63" s="119"/>
      <c r="AA63" s="120"/>
      <c r="AB63" s="118"/>
      <c r="AC63" s="117"/>
      <c r="AD63" s="118"/>
      <c r="AE63" s="119"/>
      <c r="AF63" s="120"/>
      <c r="AG63" s="121"/>
      <c r="AH63" s="117"/>
      <c r="AI63" s="119"/>
      <c r="AJ63" s="118"/>
      <c r="AK63" s="120"/>
      <c r="AL63" s="117"/>
      <c r="AM63" s="118"/>
      <c r="AN63" s="119"/>
      <c r="AO63" s="118"/>
      <c r="AP63" s="120"/>
      <c r="AQ63" s="122"/>
      <c r="AR63" s="117"/>
      <c r="AS63" s="120"/>
      <c r="AT63" s="117"/>
      <c r="AU63" s="120"/>
      <c r="AV63" s="117"/>
      <c r="AW63" s="118"/>
      <c r="AX63" s="119"/>
      <c r="AY63" s="117"/>
      <c r="AZ63" s="117"/>
    </row>
    <row r="64" spans="1:52" ht="15">
      <c r="A64" s="123" t="s">
        <v>848</v>
      </c>
      <c r="B64" s="244" t="s">
        <v>889</v>
      </c>
      <c r="C64" s="125" t="s">
        <v>75</v>
      </c>
      <c r="D64" s="125" t="s">
        <v>76</v>
      </c>
      <c r="E64" s="125" t="s">
        <v>42</v>
      </c>
      <c r="F64" s="202">
        <v>45</v>
      </c>
      <c r="G64" s="203">
        <v>0</v>
      </c>
      <c r="H64" s="204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205">
        <v>0</v>
      </c>
      <c r="P64" s="206">
        <v>0</v>
      </c>
      <c r="Q64" s="207">
        <v>0</v>
      </c>
      <c r="R64" s="208">
        <v>0</v>
      </c>
      <c r="S64" s="209"/>
      <c r="T64" s="126"/>
      <c r="U64" s="127"/>
      <c r="V64" s="128"/>
      <c r="W64" s="126"/>
      <c r="X64" s="127"/>
      <c r="Y64" s="129"/>
      <c r="Z64" s="128"/>
      <c r="AA64" s="129"/>
      <c r="AB64" s="127"/>
      <c r="AC64" s="126"/>
      <c r="AD64" s="127"/>
      <c r="AE64" s="128"/>
      <c r="AF64" s="129"/>
      <c r="AG64" s="130"/>
      <c r="AH64" s="126"/>
      <c r="AI64" s="128"/>
      <c r="AJ64" s="127"/>
      <c r="AK64" s="129"/>
      <c r="AL64" s="126"/>
      <c r="AM64" s="127"/>
      <c r="AN64" s="128"/>
      <c r="AO64" s="127"/>
      <c r="AP64" s="129"/>
      <c r="AQ64" s="131"/>
      <c r="AR64" s="126"/>
      <c r="AS64" s="129"/>
      <c r="AT64" s="126"/>
      <c r="AU64" s="129"/>
      <c r="AV64" s="126"/>
      <c r="AW64" s="127"/>
      <c r="AX64" s="128"/>
      <c r="AY64" s="126"/>
      <c r="AZ64" s="126"/>
    </row>
    <row r="65" spans="1:52" ht="15">
      <c r="A65" s="114" t="s">
        <v>848</v>
      </c>
      <c r="B65" s="243" t="s">
        <v>889</v>
      </c>
      <c r="C65" s="116" t="s">
        <v>170</v>
      </c>
      <c r="D65" s="116" t="s">
        <v>171</v>
      </c>
      <c r="E65" s="116" t="s">
        <v>172</v>
      </c>
      <c r="F65" s="193">
        <v>45</v>
      </c>
      <c r="G65" s="194">
        <v>0</v>
      </c>
      <c r="H65" s="195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7">
        <v>0</v>
      </c>
      <c r="P65" s="198">
        <v>0</v>
      </c>
      <c r="Q65" s="199">
        <v>0</v>
      </c>
      <c r="R65" s="200">
        <v>0</v>
      </c>
      <c r="S65" s="201"/>
      <c r="T65" s="117"/>
      <c r="U65" s="118"/>
      <c r="V65" s="119"/>
      <c r="W65" s="117"/>
      <c r="X65" s="118"/>
      <c r="Y65" s="120"/>
      <c r="Z65" s="119"/>
      <c r="AA65" s="120"/>
      <c r="AB65" s="118"/>
      <c r="AC65" s="117"/>
      <c r="AD65" s="118"/>
      <c r="AE65" s="119"/>
      <c r="AF65" s="120"/>
      <c r="AG65" s="121"/>
      <c r="AH65" s="117"/>
      <c r="AI65" s="119"/>
      <c r="AJ65" s="118"/>
      <c r="AK65" s="120"/>
      <c r="AL65" s="117"/>
      <c r="AM65" s="118"/>
      <c r="AN65" s="119"/>
      <c r="AO65" s="118"/>
      <c r="AP65" s="120"/>
      <c r="AQ65" s="122"/>
      <c r="AR65" s="117"/>
      <c r="AS65" s="120"/>
      <c r="AT65" s="117"/>
      <c r="AU65" s="120"/>
      <c r="AV65" s="117"/>
      <c r="AW65" s="118"/>
      <c r="AX65" s="119"/>
      <c r="AY65" s="117"/>
      <c r="AZ65" s="117"/>
    </row>
    <row r="66" spans="1:52" ht="15">
      <c r="A66" s="123" t="s">
        <v>848</v>
      </c>
      <c r="B66" s="244" t="s">
        <v>889</v>
      </c>
      <c r="C66" s="125" t="s">
        <v>114</v>
      </c>
      <c r="D66" s="125" t="s">
        <v>96</v>
      </c>
      <c r="E66" s="125" t="s">
        <v>36</v>
      </c>
      <c r="F66" s="202">
        <v>45</v>
      </c>
      <c r="G66" s="203">
        <v>0</v>
      </c>
      <c r="H66" s="204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205">
        <v>0</v>
      </c>
      <c r="P66" s="206">
        <v>0</v>
      </c>
      <c r="Q66" s="207">
        <v>0</v>
      </c>
      <c r="R66" s="208">
        <v>0</v>
      </c>
      <c r="S66" s="209"/>
      <c r="T66" s="126"/>
      <c r="U66" s="127"/>
      <c r="V66" s="128"/>
      <c r="W66" s="126"/>
      <c r="X66" s="127"/>
      <c r="Y66" s="129"/>
      <c r="Z66" s="128"/>
      <c r="AA66" s="129"/>
      <c r="AB66" s="127"/>
      <c r="AC66" s="126"/>
      <c r="AD66" s="127"/>
      <c r="AE66" s="128"/>
      <c r="AF66" s="129"/>
      <c r="AG66" s="130"/>
      <c r="AH66" s="126"/>
      <c r="AI66" s="128"/>
      <c r="AJ66" s="127"/>
      <c r="AK66" s="129"/>
      <c r="AL66" s="126"/>
      <c r="AM66" s="127"/>
      <c r="AN66" s="128"/>
      <c r="AO66" s="127"/>
      <c r="AP66" s="129"/>
      <c r="AQ66" s="131"/>
      <c r="AR66" s="126"/>
      <c r="AS66" s="129"/>
      <c r="AT66" s="126"/>
      <c r="AU66" s="129"/>
      <c r="AV66" s="126"/>
      <c r="AW66" s="127"/>
      <c r="AX66" s="128"/>
      <c r="AY66" s="126"/>
      <c r="AZ66" s="126"/>
    </row>
    <row r="67" spans="1:52" ht="15">
      <c r="A67" s="123" t="s">
        <v>848</v>
      </c>
      <c r="B67" s="244" t="s">
        <v>889</v>
      </c>
      <c r="C67" s="125" t="s">
        <v>117</v>
      </c>
      <c r="D67" s="125" t="s">
        <v>118</v>
      </c>
      <c r="E67" s="125" t="s">
        <v>36</v>
      </c>
      <c r="F67" s="202">
        <v>45</v>
      </c>
      <c r="G67" s="203">
        <v>0</v>
      </c>
      <c r="H67" s="204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205">
        <v>0</v>
      </c>
      <c r="P67" s="206">
        <v>0</v>
      </c>
      <c r="Q67" s="207">
        <v>0</v>
      </c>
      <c r="R67" s="208">
        <v>0</v>
      </c>
      <c r="S67" s="209"/>
      <c r="T67" s="126"/>
      <c r="U67" s="127"/>
      <c r="V67" s="128"/>
      <c r="W67" s="126"/>
      <c r="X67" s="127"/>
      <c r="Y67" s="129"/>
      <c r="Z67" s="128"/>
      <c r="AA67" s="129"/>
      <c r="AB67" s="127"/>
      <c r="AC67" s="126"/>
      <c r="AD67" s="127"/>
      <c r="AE67" s="128"/>
      <c r="AF67" s="129"/>
      <c r="AG67" s="130"/>
      <c r="AH67" s="126"/>
      <c r="AI67" s="128"/>
      <c r="AJ67" s="127"/>
      <c r="AK67" s="129"/>
      <c r="AL67" s="126"/>
      <c r="AM67" s="127"/>
      <c r="AN67" s="128"/>
      <c r="AO67" s="127"/>
      <c r="AP67" s="129"/>
      <c r="AQ67" s="131"/>
      <c r="AR67" s="126"/>
      <c r="AS67" s="129"/>
      <c r="AT67" s="126"/>
      <c r="AU67" s="129"/>
      <c r="AV67" s="126"/>
      <c r="AW67" s="127"/>
      <c r="AX67" s="128"/>
      <c r="AY67" s="126"/>
      <c r="AZ67" s="126"/>
    </row>
    <row r="68" spans="1:52" ht="15">
      <c r="A68" s="114" t="s">
        <v>848</v>
      </c>
      <c r="B68" s="243" t="s">
        <v>889</v>
      </c>
      <c r="C68" s="116" t="s">
        <v>162</v>
      </c>
      <c r="D68" s="116" t="s">
        <v>163</v>
      </c>
      <c r="E68" s="116" t="s">
        <v>37</v>
      </c>
      <c r="F68" s="193">
        <v>45</v>
      </c>
      <c r="G68" s="194">
        <v>0</v>
      </c>
      <c r="H68" s="195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7">
        <v>0</v>
      </c>
      <c r="P68" s="198">
        <v>0</v>
      </c>
      <c r="Q68" s="199">
        <v>0</v>
      </c>
      <c r="R68" s="200">
        <v>0</v>
      </c>
      <c r="S68" s="201"/>
      <c r="T68" s="117"/>
      <c r="U68" s="118"/>
      <c r="V68" s="119"/>
      <c r="W68" s="117"/>
      <c r="X68" s="118"/>
      <c r="Y68" s="120"/>
      <c r="Z68" s="119"/>
      <c r="AA68" s="120"/>
      <c r="AB68" s="118"/>
      <c r="AC68" s="117"/>
      <c r="AD68" s="118"/>
      <c r="AE68" s="119"/>
      <c r="AF68" s="120"/>
      <c r="AG68" s="121"/>
      <c r="AH68" s="117"/>
      <c r="AI68" s="119"/>
      <c r="AJ68" s="118"/>
      <c r="AK68" s="120"/>
      <c r="AL68" s="117"/>
      <c r="AM68" s="118"/>
      <c r="AN68" s="119"/>
      <c r="AO68" s="118"/>
      <c r="AP68" s="120"/>
      <c r="AQ68" s="122"/>
      <c r="AR68" s="117"/>
      <c r="AS68" s="120"/>
      <c r="AT68" s="117"/>
      <c r="AU68" s="120"/>
      <c r="AV68" s="117"/>
      <c r="AW68" s="118"/>
      <c r="AX68" s="119"/>
      <c r="AY68" s="117"/>
      <c r="AZ68" s="117"/>
    </row>
    <row r="69" spans="1:52" ht="15">
      <c r="A69" s="123" t="s">
        <v>848</v>
      </c>
      <c r="B69" s="244" t="s">
        <v>889</v>
      </c>
      <c r="C69" s="125" t="s">
        <v>140</v>
      </c>
      <c r="D69" s="125" t="s">
        <v>80</v>
      </c>
      <c r="E69" s="125" t="s">
        <v>36</v>
      </c>
      <c r="F69" s="202">
        <v>45</v>
      </c>
      <c r="G69" s="203">
        <v>0</v>
      </c>
      <c r="H69" s="204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205">
        <v>0</v>
      </c>
      <c r="P69" s="206">
        <v>0</v>
      </c>
      <c r="Q69" s="207">
        <v>0</v>
      </c>
      <c r="R69" s="208">
        <v>0</v>
      </c>
      <c r="S69" s="209"/>
      <c r="T69" s="126"/>
      <c r="U69" s="127"/>
      <c r="V69" s="128"/>
      <c r="W69" s="126"/>
      <c r="X69" s="127"/>
      <c r="Y69" s="129"/>
      <c r="Z69" s="128"/>
      <c r="AA69" s="129"/>
      <c r="AB69" s="127"/>
      <c r="AC69" s="126"/>
      <c r="AD69" s="127"/>
      <c r="AE69" s="128"/>
      <c r="AF69" s="129"/>
      <c r="AG69" s="130"/>
      <c r="AH69" s="126"/>
      <c r="AI69" s="128"/>
      <c r="AJ69" s="127"/>
      <c r="AK69" s="129"/>
      <c r="AL69" s="126"/>
      <c r="AM69" s="127"/>
      <c r="AN69" s="128"/>
      <c r="AO69" s="127"/>
      <c r="AP69" s="129"/>
      <c r="AQ69" s="131"/>
      <c r="AR69" s="126"/>
      <c r="AS69" s="129"/>
      <c r="AT69" s="126"/>
      <c r="AU69" s="129"/>
      <c r="AV69" s="126"/>
      <c r="AW69" s="127"/>
      <c r="AX69" s="128"/>
      <c r="AY69" s="126"/>
      <c r="AZ69" s="126"/>
    </row>
    <row r="70" spans="1:52" ht="15">
      <c r="A70" s="220" t="s">
        <v>848</v>
      </c>
      <c r="B70" s="243" t="s">
        <v>889</v>
      </c>
      <c r="C70" s="221" t="s">
        <v>183</v>
      </c>
      <c r="D70" s="221" t="s">
        <v>184</v>
      </c>
      <c r="E70" s="221" t="s">
        <v>42</v>
      </c>
      <c r="F70" s="222">
        <v>45</v>
      </c>
      <c r="G70" s="223">
        <v>0</v>
      </c>
      <c r="H70" s="224">
        <v>0</v>
      </c>
      <c r="I70" s="225">
        <v>0</v>
      </c>
      <c r="J70" s="225">
        <v>0</v>
      </c>
      <c r="K70" s="226">
        <v>0</v>
      </c>
      <c r="L70" s="227">
        <v>0</v>
      </c>
      <c r="M70" s="225">
        <v>0</v>
      </c>
      <c r="N70" s="228">
        <v>0</v>
      </c>
      <c r="O70" s="229">
        <v>0</v>
      </c>
      <c r="P70" s="230">
        <v>0</v>
      </c>
      <c r="Q70" s="231">
        <v>0</v>
      </c>
      <c r="R70" s="232">
        <v>0</v>
      </c>
      <c r="S70" s="233"/>
      <c r="T70" s="234"/>
      <c r="U70" s="235"/>
      <c r="V70" s="236"/>
      <c r="W70" s="234"/>
      <c r="X70" s="235"/>
      <c r="Y70" s="237"/>
      <c r="Z70" s="236"/>
      <c r="AA70" s="237"/>
      <c r="AB70" s="235"/>
      <c r="AC70" s="234"/>
      <c r="AD70" s="235"/>
      <c r="AE70" s="236"/>
      <c r="AF70" s="237"/>
      <c r="AG70" s="238"/>
      <c r="AH70" s="234"/>
      <c r="AI70" s="236"/>
      <c r="AJ70" s="235"/>
      <c r="AK70" s="237"/>
      <c r="AL70" s="234"/>
      <c r="AM70" s="235"/>
      <c r="AN70" s="236"/>
      <c r="AO70" s="235"/>
      <c r="AP70" s="237"/>
      <c r="AQ70" s="239"/>
      <c r="AR70" s="234"/>
      <c r="AS70" s="237"/>
      <c r="AT70" s="234"/>
      <c r="AU70" s="237"/>
      <c r="AV70" s="234"/>
      <c r="AW70" s="235"/>
      <c r="AX70" s="236"/>
      <c r="AY70" s="234"/>
      <c r="AZ70" s="234"/>
    </row>
    <row r="71" spans="1:52" ht="15">
      <c r="A71" s="242" t="s">
        <v>848</v>
      </c>
      <c r="B71" s="411" t="s">
        <v>889</v>
      </c>
      <c r="C71" s="411" t="s">
        <v>158</v>
      </c>
      <c r="D71" s="411" t="s">
        <v>159</v>
      </c>
      <c r="E71" s="240" t="s">
        <v>43</v>
      </c>
      <c r="F71" s="411">
        <v>45</v>
      </c>
      <c r="G71" s="422">
        <v>0</v>
      </c>
      <c r="H71" s="423">
        <v>0</v>
      </c>
      <c r="I71" s="424">
        <v>0</v>
      </c>
      <c r="J71" s="411">
        <v>0</v>
      </c>
      <c r="K71" s="411">
        <v>0</v>
      </c>
      <c r="L71" s="411">
        <v>0</v>
      </c>
      <c r="M71" s="424">
        <v>0</v>
      </c>
      <c r="N71" s="411">
        <v>0</v>
      </c>
      <c r="O71" s="411">
        <v>0</v>
      </c>
      <c r="P71" s="422">
        <v>0</v>
      </c>
      <c r="Q71" s="423">
        <v>0</v>
      </c>
      <c r="R71" s="424">
        <v>0</v>
      </c>
      <c r="S71" s="411"/>
      <c r="T71" s="422"/>
      <c r="U71" s="423"/>
      <c r="V71" s="424"/>
      <c r="W71" s="422"/>
      <c r="X71" s="423"/>
      <c r="Y71" s="422"/>
      <c r="Z71" s="424"/>
      <c r="AA71" s="411"/>
      <c r="AB71" s="423"/>
      <c r="AC71" s="422"/>
      <c r="AD71" s="423"/>
      <c r="AE71" s="424"/>
      <c r="AF71" s="411"/>
      <c r="AG71" s="411"/>
      <c r="AH71" s="422"/>
      <c r="AI71" s="424"/>
      <c r="AJ71" s="423"/>
      <c r="AK71" s="411"/>
      <c r="AL71" s="422"/>
      <c r="AM71" s="423"/>
      <c r="AN71" s="424"/>
      <c r="AO71" s="423"/>
      <c r="AP71" s="411"/>
      <c r="AQ71" s="423"/>
      <c r="AR71" s="422"/>
      <c r="AS71" s="411"/>
      <c r="AT71" s="422"/>
      <c r="AU71" s="411"/>
      <c r="AV71" s="422"/>
      <c r="AW71" s="423"/>
      <c r="AX71" s="424"/>
      <c r="AY71" s="422"/>
      <c r="AZ71" s="422"/>
    </row>
    <row r="72" spans="1:52" ht="15">
      <c r="A72" s="217" t="s">
        <v>848</v>
      </c>
      <c r="B72" s="413" t="s">
        <v>889</v>
      </c>
      <c r="C72" s="413" t="s">
        <v>164</v>
      </c>
      <c r="D72" s="413" t="s">
        <v>80</v>
      </c>
      <c r="E72" s="241" t="s">
        <v>165</v>
      </c>
      <c r="F72" s="413">
        <v>45</v>
      </c>
      <c r="G72" s="408">
        <v>0</v>
      </c>
      <c r="H72" s="409">
        <v>0</v>
      </c>
      <c r="I72" s="416">
        <v>0</v>
      </c>
      <c r="J72" s="413">
        <v>0</v>
      </c>
      <c r="K72" s="413">
        <v>0</v>
      </c>
      <c r="L72" s="413">
        <v>0</v>
      </c>
      <c r="M72" s="416">
        <v>0</v>
      </c>
      <c r="N72" s="413">
        <v>0</v>
      </c>
      <c r="O72" s="413">
        <v>0</v>
      </c>
      <c r="P72" s="408">
        <v>0</v>
      </c>
      <c r="Q72" s="409">
        <v>0</v>
      </c>
      <c r="R72" s="416">
        <v>0</v>
      </c>
      <c r="S72" s="413"/>
      <c r="T72" s="408"/>
      <c r="U72" s="409"/>
      <c r="V72" s="416"/>
      <c r="W72" s="408"/>
      <c r="X72" s="409"/>
      <c r="Y72" s="408"/>
      <c r="Z72" s="416"/>
      <c r="AA72" s="413"/>
      <c r="AB72" s="409"/>
      <c r="AC72" s="408"/>
      <c r="AD72" s="409"/>
      <c r="AE72" s="416"/>
      <c r="AF72" s="413"/>
      <c r="AG72" s="413"/>
      <c r="AH72" s="408"/>
      <c r="AI72" s="416"/>
      <c r="AJ72" s="409"/>
      <c r="AK72" s="413"/>
      <c r="AL72" s="408"/>
      <c r="AM72" s="409"/>
      <c r="AN72" s="416"/>
      <c r="AO72" s="409"/>
      <c r="AP72" s="413"/>
      <c r="AQ72" s="409"/>
      <c r="AR72" s="408"/>
      <c r="AS72" s="413"/>
      <c r="AT72" s="408"/>
      <c r="AU72" s="413"/>
      <c r="AV72" s="408"/>
      <c r="AW72" s="409"/>
      <c r="AX72" s="416"/>
      <c r="AY72" s="408"/>
      <c r="AZ72" s="408"/>
    </row>
    <row r="73" spans="1:52" ht="15">
      <c r="A73" s="32"/>
      <c r="B73" s="32"/>
      <c r="C73" s="32"/>
      <c r="D73" s="32"/>
      <c r="E73" s="241"/>
      <c r="F73" s="32"/>
      <c r="G73" s="168"/>
      <c r="H73" s="169"/>
      <c r="I73" s="170"/>
      <c r="J73" s="32"/>
      <c r="K73" s="32"/>
      <c r="L73" s="32"/>
      <c r="M73" s="170"/>
      <c r="N73" s="32"/>
      <c r="O73" s="32"/>
      <c r="P73" s="168"/>
      <c r="Q73" s="169"/>
      <c r="R73" s="170"/>
      <c r="S73" s="32"/>
      <c r="T73" s="168"/>
      <c r="U73" s="169"/>
      <c r="V73" s="170"/>
      <c r="W73" s="168"/>
      <c r="X73" s="169"/>
      <c r="Y73" s="168"/>
      <c r="Z73" s="170"/>
      <c r="AA73" s="32"/>
      <c r="AB73" s="169"/>
      <c r="AC73" s="168"/>
      <c r="AD73" s="169"/>
      <c r="AE73" s="170"/>
      <c r="AF73" s="32"/>
      <c r="AG73" s="32"/>
      <c r="AH73" s="168"/>
      <c r="AI73" s="170"/>
      <c r="AJ73" s="169"/>
      <c r="AK73" s="32"/>
      <c r="AL73" s="168"/>
      <c r="AM73" s="169"/>
      <c r="AN73" s="170"/>
      <c r="AO73" s="169"/>
      <c r="AP73" s="32"/>
      <c r="AQ73" s="169"/>
      <c r="AR73" s="168"/>
      <c r="AS73" s="32"/>
      <c r="AT73" s="168"/>
      <c r="AU73" s="32"/>
      <c r="AV73" s="168"/>
      <c r="AW73" s="169"/>
      <c r="AX73" s="170"/>
      <c r="AY73" s="168"/>
      <c r="AZ73" s="168"/>
    </row>
  </sheetData>
  <sheetProtection/>
  <conditionalFormatting sqref="H1">
    <cfRule type="expression" priority="2" dxfId="0">
      <formula>"AND([@Cat]=""3M"",[@[Total Upgrade Points]]=50)"</formula>
    </cfRule>
  </conditionalFormatting>
  <conditionalFormatting sqref="H2:H70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fitToHeight="0" fitToWidth="1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I22" sqref="I22"/>
    </sheetView>
  </sheetViews>
  <sheetFormatPr defaultColWidth="9.140625" defaultRowHeight="15"/>
  <cols>
    <col min="1" max="1" width="9.140625" style="0" customWidth="1"/>
  </cols>
  <sheetData>
    <row r="1" spans="1:3" ht="17.25">
      <c r="A1" s="57" t="s">
        <v>675</v>
      </c>
      <c r="B1" s="28"/>
      <c r="C1" s="28"/>
    </row>
    <row r="2" spans="1:3" ht="15">
      <c r="A2" s="28"/>
      <c r="B2" s="28"/>
      <c r="C2" s="28"/>
    </row>
    <row r="3" spans="1:3" ht="15">
      <c r="A3" s="58" t="s">
        <v>676</v>
      </c>
      <c r="B3" s="28"/>
      <c r="C3" s="28"/>
    </row>
    <row r="4" spans="1:3" ht="15">
      <c r="A4" s="28" t="s">
        <v>677</v>
      </c>
      <c r="B4" s="28"/>
      <c r="C4" s="28"/>
    </row>
    <row r="5" spans="1:3" ht="15">
      <c r="A5" s="28" t="s">
        <v>678</v>
      </c>
      <c r="B5" s="28"/>
      <c r="C5" s="28"/>
    </row>
    <row r="6" spans="1:3" ht="15">
      <c r="A6" s="28" t="s">
        <v>679</v>
      </c>
      <c r="B6" s="28"/>
      <c r="C6" s="28"/>
    </row>
    <row r="7" spans="1:3" ht="15">
      <c r="A7" s="28"/>
      <c r="B7" s="28"/>
      <c r="C7" s="28"/>
    </row>
    <row r="8" spans="1:3" ht="15">
      <c r="A8" s="58" t="s">
        <v>680</v>
      </c>
      <c r="B8" s="58"/>
      <c r="C8" s="58"/>
    </row>
    <row r="9" spans="1:3" ht="15">
      <c r="A9" s="28"/>
      <c r="B9" s="28"/>
      <c r="C9" s="28"/>
    </row>
    <row r="10" spans="1:3" ht="15">
      <c r="A10" s="28" t="s">
        <v>681</v>
      </c>
      <c r="B10" s="28"/>
      <c r="C10" s="28"/>
    </row>
    <row r="11" spans="1:3" ht="15">
      <c r="A11" s="28" t="s">
        <v>682</v>
      </c>
      <c r="B11" s="28"/>
      <c r="C11" s="28"/>
    </row>
    <row r="12" spans="1:3" ht="15">
      <c r="A12" s="28" t="s">
        <v>683</v>
      </c>
      <c r="B12" s="28"/>
      <c r="C12" s="28"/>
    </row>
    <row r="13" spans="1:3" ht="15">
      <c r="A13" s="28"/>
      <c r="B13" s="28" t="s">
        <v>684</v>
      </c>
      <c r="C13" s="28"/>
    </row>
    <row r="14" spans="1:3" ht="15">
      <c r="A14" s="28"/>
      <c r="B14" s="28" t="s">
        <v>685</v>
      </c>
      <c r="C14" s="28"/>
    </row>
    <row r="15" spans="1:3" ht="15">
      <c r="A15" s="28"/>
      <c r="B15" s="28" t="s">
        <v>686</v>
      </c>
      <c r="C15" s="28"/>
    </row>
    <row r="16" spans="1:3" ht="15">
      <c r="A16" s="28"/>
      <c r="B16" s="28" t="s">
        <v>687</v>
      </c>
      <c r="C16" s="28"/>
    </row>
    <row r="17" spans="1:3" ht="15">
      <c r="A17" s="28"/>
      <c r="B17" s="28" t="s">
        <v>688</v>
      </c>
      <c r="C17" s="28"/>
    </row>
    <row r="18" spans="1:3" ht="15">
      <c r="A18" s="28"/>
      <c r="B18" s="28"/>
      <c r="C18" s="28"/>
    </row>
    <row r="19" spans="1:3" ht="15">
      <c r="A19" s="28" t="s">
        <v>689</v>
      </c>
      <c r="B19" s="28"/>
      <c r="C19" s="28"/>
    </row>
    <row r="20" spans="1:3" ht="15">
      <c r="A20" s="28" t="s">
        <v>690</v>
      </c>
      <c r="B20" s="28"/>
      <c r="C20" s="28"/>
    </row>
    <row r="21" spans="1:3" ht="15">
      <c r="A21" s="28" t="s">
        <v>691</v>
      </c>
      <c r="B21" s="28"/>
      <c r="C21" s="28"/>
    </row>
    <row r="22" spans="1:3" ht="15">
      <c r="A22" s="28"/>
      <c r="B22" s="28"/>
      <c r="C22" s="28"/>
    </row>
    <row r="23" spans="1:3" ht="15">
      <c r="A23" s="28" t="s">
        <v>692</v>
      </c>
      <c r="B23" s="28"/>
      <c r="C23" s="28"/>
    </row>
    <row r="24" spans="1:3" ht="15">
      <c r="A24" s="28" t="s">
        <v>693</v>
      </c>
      <c r="B24" s="28"/>
      <c r="C24" s="28"/>
    </row>
    <row r="25" spans="1:3" ht="15">
      <c r="A25" s="28" t="s">
        <v>694</v>
      </c>
      <c r="B25" s="28"/>
      <c r="C25" s="28"/>
    </row>
    <row r="26" spans="1:3" ht="15">
      <c r="A26" s="28" t="s">
        <v>695</v>
      </c>
      <c r="B26" s="28"/>
      <c r="C26" s="28"/>
    </row>
    <row r="27" spans="1:3" ht="15">
      <c r="A27" s="28"/>
      <c r="B27" s="28"/>
      <c r="C27" s="28"/>
    </row>
    <row r="28" spans="1:3" ht="15">
      <c r="A28" s="28" t="s">
        <v>696</v>
      </c>
      <c r="B28" s="28"/>
      <c r="C28" s="28"/>
    </row>
    <row r="29" spans="1:3" ht="15">
      <c r="A29" s="28" t="s">
        <v>697</v>
      </c>
      <c r="B29" s="28"/>
      <c r="C29" s="28"/>
    </row>
    <row r="30" spans="1:3" ht="15">
      <c r="A30" s="28" t="s">
        <v>698</v>
      </c>
      <c r="B30" s="28"/>
      <c r="C30" s="28"/>
    </row>
    <row r="31" spans="1:3" ht="15">
      <c r="A31" s="28"/>
      <c r="B31" s="28"/>
      <c r="C31" s="28"/>
    </row>
    <row r="32" spans="1:3" ht="15">
      <c r="A32" s="28" t="s">
        <v>699</v>
      </c>
      <c r="B32" s="28"/>
      <c r="C32" s="28"/>
    </row>
    <row r="33" spans="1:3" ht="15">
      <c r="A33" s="28" t="s">
        <v>700</v>
      </c>
      <c r="B33" s="28"/>
      <c r="C33" s="28"/>
    </row>
    <row r="34" spans="1:3" ht="15">
      <c r="A34" s="28"/>
      <c r="B34" s="28"/>
      <c r="C34" s="28"/>
    </row>
    <row r="35" spans="1:3" ht="15">
      <c r="A35" s="28" t="s">
        <v>701</v>
      </c>
      <c r="B35" s="28"/>
      <c r="C35" s="28"/>
    </row>
    <row r="36" spans="1:3" ht="15">
      <c r="A36" s="28" t="s">
        <v>702</v>
      </c>
      <c r="B36" s="28"/>
      <c r="C36" s="28"/>
    </row>
    <row r="37" spans="1:3" ht="15">
      <c r="A37" s="28" t="s">
        <v>703</v>
      </c>
      <c r="B37" s="28"/>
      <c r="C37" s="28"/>
    </row>
    <row r="38" spans="1:3" ht="15">
      <c r="A38" s="28" t="s">
        <v>704</v>
      </c>
      <c r="B38" s="28"/>
      <c r="C38" s="28"/>
    </row>
    <row r="39" spans="1:3" ht="15">
      <c r="A39" s="28"/>
      <c r="B39" s="28"/>
      <c r="C39" s="28"/>
    </row>
    <row r="40" spans="1:3" ht="15">
      <c r="A40" s="28" t="s">
        <v>705</v>
      </c>
      <c r="B40" s="28"/>
      <c r="C40" s="28"/>
    </row>
    <row r="41" spans="1:3" ht="15">
      <c r="A41" s="28" t="s">
        <v>706</v>
      </c>
      <c r="B41" s="28"/>
      <c r="C41" s="28"/>
    </row>
    <row r="42" spans="1:3" ht="15">
      <c r="A42" s="28"/>
      <c r="B42" s="28"/>
      <c r="C42" s="28"/>
    </row>
    <row r="43" spans="1:3" ht="15">
      <c r="A43" s="28" t="s">
        <v>707</v>
      </c>
      <c r="B43" s="28"/>
      <c r="C43" s="28"/>
    </row>
    <row r="44" spans="1:3" ht="15">
      <c r="A44" s="28" t="s">
        <v>708</v>
      </c>
      <c r="B44" s="28"/>
      <c r="C44" s="28"/>
    </row>
    <row r="45" spans="1:3" ht="15">
      <c r="A45" s="28"/>
      <c r="B45" s="28"/>
      <c r="C45" s="28"/>
    </row>
    <row r="46" spans="1:3" ht="15">
      <c r="A46" s="28" t="s">
        <v>883</v>
      </c>
      <c r="B46" s="28"/>
      <c r="C46" s="28"/>
    </row>
    <row r="47" spans="1:3" ht="15">
      <c r="A47" s="28"/>
      <c r="B47" s="28"/>
      <c r="C47" s="28"/>
    </row>
    <row r="48" spans="1:3" ht="15">
      <c r="A48" s="28"/>
      <c r="B48" s="28"/>
      <c r="C48" s="28"/>
    </row>
    <row r="49" spans="1:3" ht="15">
      <c r="A49" s="28"/>
      <c r="B49" s="28"/>
      <c r="C49" s="28"/>
    </row>
    <row r="50" spans="1:3" ht="15">
      <c r="A50" s="28" t="s">
        <v>709</v>
      </c>
      <c r="B50" s="28"/>
      <c r="C50" s="28"/>
    </row>
    <row r="51" spans="1:3" ht="15">
      <c r="A51" s="28" t="s">
        <v>710</v>
      </c>
      <c r="B51" s="28"/>
      <c r="C51" s="28"/>
    </row>
    <row r="52" spans="1:3" ht="15">
      <c r="A52" s="28" t="s">
        <v>711</v>
      </c>
      <c r="B52" s="28"/>
      <c r="C52" s="28"/>
    </row>
    <row r="53" spans="1:3" ht="15">
      <c r="A53" s="28"/>
      <c r="B53" s="28"/>
      <c r="C53" s="28"/>
    </row>
    <row r="54" spans="1:3" ht="15">
      <c r="A54" s="58" t="s">
        <v>712</v>
      </c>
      <c r="B54" s="28"/>
      <c r="C54" s="28"/>
    </row>
    <row r="55" spans="1:3" ht="15">
      <c r="A55" s="28" t="s">
        <v>713</v>
      </c>
      <c r="B55" s="28"/>
      <c r="C55" s="28"/>
    </row>
    <row r="56" spans="1:3" ht="15">
      <c r="A56" s="28" t="s">
        <v>714</v>
      </c>
      <c r="B56" s="28"/>
      <c r="C56" s="28"/>
    </row>
    <row r="57" spans="1:3" ht="15">
      <c r="A57" s="28" t="s">
        <v>715</v>
      </c>
      <c r="B57" s="28"/>
      <c r="C57" s="28"/>
    </row>
    <row r="58" spans="1:3" ht="15">
      <c r="A58" s="28"/>
      <c r="B58" s="28" t="s">
        <v>716</v>
      </c>
      <c r="C58" s="28"/>
    </row>
    <row r="59" spans="1:3" ht="15">
      <c r="A59" s="28"/>
      <c r="B59" s="28"/>
      <c r="C59" s="28" t="s">
        <v>717</v>
      </c>
    </row>
    <row r="60" spans="1:3" ht="15">
      <c r="A60" s="28"/>
      <c r="B60" s="28"/>
      <c r="C60" s="28" t="s">
        <v>718</v>
      </c>
    </row>
    <row r="61" spans="1:3" ht="15">
      <c r="A61" s="28"/>
      <c r="B61" s="28"/>
      <c r="C61" s="28" t="s">
        <v>719</v>
      </c>
    </row>
    <row r="62" spans="1:3" ht="15">
      <c r="A62" s="28"/>
      <c r="B62" s="28" t="s">
        <v>720</v>
      </c>
      <c r="C62" s="28"/>
    </row>
    <row r="63" spans="1:3" ht="15">
      <c r="A63" s="28"/>
      <c r="B63" s="28"/>
      <c r="C63" s="28" t="s">
        <v>721</v>
      </c>
    </row>
    <row r="64" spans="1:3" ht="15">
      <c r="A64" s="28"/>
      <c r="B64" s="28"/>
      <c r="C64" s="28" t="s">
        <v>722</v>
      </c>
    </row>
    <row r="65" spans="1:3" ht="15">
      <c r="A65" s="28"/>
      <c r="B65" s="28"/>
      <c r="C65" s="28" t="s">
        <v>723</v>
      </c>
    </row>
    <row r="66" spans="1:3" ht="15">
      <c r="A66" s="28"/>
      <c r="B66" s="28"/>
      <c r="C66" s="28"/>
    </row>
    <row r="67" spans="1:3" ht="15">
      <c r="A67" s="58" t="s">
        <v>724</v>
      </c>
      <c r="B67" s="28"/>
      <c r="C67" s="28"/>
    </row>
    <row r="68" spans="1:3" ht="15">
      <c r="A68" s="28" t="s">
        <v>725</v>
      </c>
      <c r="B68" s="28"/>
      <c r="C68" s="28"/>
    </row>
    <row r="69" spans="1:3" ht="15">
      <c r="A69" s="28" t="s">
        <v>726</v>
      </c>
      <c r="B69" s="28"/>
      <c r="C69" s="28"/>
    </row>
    <row r="70" spans="1:3" ht="15">
      <c r="A70" s="28" t="s">
        <v>727</v>
      </c>
      <c r="B70" s="28"/>
      <c r="C70" s="28"/>
    </row>
    <row r="71" spans="1:3" ht="15">
      <c r="A71" s="28"/>
      <c r="B71" s="28"/>
      <c r="C71" s="28"/>
    </row>
    <row r="72" spans="1:3" ht="15">
      <c r="A72" s="28" t="s">
        <v>728</v>
      </c>
      <c r="B72" s="28"/>
      <c r="C72" s="28"/>
    </row>
    <row r="73" spans="1:3" ht="15">
      <c r="A73" s="28" t="s">
        <v>729</v>
      </c>
      <c r="B73" s="28"/>
      <c r="C73" s="28"/>
    </row>
    <row r="74" spans="1:3" ht="15">
      <c r="A74" s="28"/>
      <c r="B74" s="28" t="s">
        <v>730</v>
      </c>
      <c r="C74" s="28"/>
    </row>
    <row r="75" spans="1:3" ht="15">
      <c r="A75" s="28"/>
      <c r="B75" s="28" t="s">
        <v>731</v>
      </c>
      <c r="C75" s="28"/>
    </row>
    <row r="76" spans="1:3" ht="15">
      <c r="A76" s="28"/>
      <c r="B76" s="28" t="s">
        <v>732</v>
      </c>
      <c r="C76" s="28"/>
    </row>
    <row r="77" spans="1:3" ht="15">
      <c r="A77" s="28"/>
      <c r="B77" s="28" t="s">
        <v>733</v>
      </c>
      <c r="C77" s="28"/>
    </row>
    <row r="78" spans="1:3" ht="15">
      <c r="A78" s="28"/>
      <c r="B78" s="28" t="s">
        <v>734</v>
      </c>
      <c r="C78" s="28"/>
    </row>
    <row r="79" spans="1:3" ht="15">
      <c r="A79" s="28"/>
      <c r="B79" s="28" t="s">
        <v>735</v>
      </c>
      <c r="C79" s="28"/>
    </row>
    <row r="80" spans="1:3" ht="15">
      <c r="A80" s="28"/>
      <c r="B80" s="28" t="s">
        <v>736</v>
      </c>
      <c r="C80" s="28"/>
    </row>
    <row r="81" spans="1:3" ht="15">
      <c r="A81" s="28"/>
      <c r="B81" s="28"/>
      <c r="C81" s="28"/>
    </row>
    <row r="82" spans="1:3" ht="15">
      <c r="A82" s="28" t="s">
        <v>737</v>
      </c>
      <c r="B82" s="28"/>
      <c r="C82" s="28"/>
    </row>
    <row r="83" spans="1:3" ht="15">
      <c r="A83" s="28" t="s">
        <v>729</v>
      </c>
      <c r="B83" s="28"/>
      <c r="C83" s="28"/>
    </row>
    <row r="84" spans="1:3" ht="15">
      <c r="A84" s="28"/>
      <c r="B84" s="28" t="s">
        <v>730</v>
      </c>
      <c r="C84" s="28"/>
    </row>
    <row r="85" spans="1:3" ht="15">
      <c r="A85" s="28"/>
      <c r="B85" s="28" t="s">
        <v>738</v>
      </c>
      <c r="C85" s="28"/>
    </row>
    <row r="86" spans="1:3" ht="15">
      <c r="A86" s="28"/>
      <c r="B86" s="28" t="s">
        <v>739</v>
      </c>
      <c r="C86" s="28"/>
    </row>
    <row r="87" spans="1:3" ht="15">
      <c r="A87" s="28"/>
      <c r="B87" s="28" t="s">
        <v>740</v>
      </c>
      <c r="C87" s="28"/>
    </row>
    <row r="88" spans="1:3" ht="15">
      <c r="A88" s="28"/>
      <c r="B88" s="28" t="s">
        <v>736</v>
      </c>
      <c r="C88" s="28"/>
    </row>
    <row r="89" spans="1:3" ht="15">
      <c r="A89" s="28"/>
      <c r="B89" s="28"/>
      <c r="C89" s="28"/>
    </row>
    <row r="90" spans="1:3" ht="15">
      <c r="A90" s="28"/>
      <c r="B90" s="28"/>
      <c r="C90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7"/>
  <sheetViews>
    <sheetView zoomScale="75" zoomScaleNormal="75" zoomScalePageLayoutView="0" workbookViewId="0" topLeftCell="A1">
      <pane ySplit="1" topLeftCell="A62" activePane="bottomLeft" state="frozen"/>
      <selection pane="topLeft" activeCell="A1" sqref="A1"/>
      <selection pane="bottomLeft" activeCell="F52" sqref="F52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17.57421875" style="0" bestFit="1" customWidth="1"/>
    <col min="4" max="4" width="10.57421875" style="0" bestFit="1" customWidth="1"/>
    <col min="5" max="5" width="34.421875" style="157" bestFit="1" customWidth="1"/>
    <col min="6" max="6" width="4.8515625" style="51" customWidth="1"/>
    <col min="7" max="11" width="4.8515625" style="0" customWidth="1"/>
    <col min="12" max="12" width="4.8515625" style="80" customWidth="1"/>
    <col min="13" max="13" width="4.8515625" style="40" customWidth="1"/>
    <col min="14" max="14" width="4.8515625" style="37" customWidth="1"/>
    <col min="15" max="15" width="3.7109375" style="0" bestFit="1" customWidth="1"/>
    <col min="16" max="16" width="3.7109375" style="43" bestFit="1" customWidth="1"/>
    <col min="17" max="17" width="3.7109375" style="40" bestFit="1" customWidth="1"/>
    <col min="18" max="18" width="3.7109375" style="37" bestFit="1" customWidth="1"/>
    <col min="19" max="19" width="3.7109375" style="176" bestFit="1" customWidth="1"/>
    <col min="20" max="20" width="3.7109375" style="173" customWidth="1"/>
    <col min="21" max="21" width="3.7109375" style="172" bestFit="1" customWidth="1"/>
    <col min="22" max="22" width="3.7109375" style="171" customWidth="1"/>
    <col min="23" max="23" width="3.7109375" style="173" bestFit="1" customWidth="1"/>
    <col min="24" max="24" width="3.7109375" style="172" customWidth="1"/>
    <col min="25" max="25" width="3.7109375" style="176" bestFit="1" customWidth="1"/>
    <col min="26" max="26" width="3.7109375" style="171" bestFit="1" customWidth="1"/>
    <col min="27" max="27" width="3.7109375" style="176" customWidth="1"/>
    <col min="28" max="28" width="3.7109375" style="172" customWidth="1"/>
    <col min="29" max="29" width="3.7109375" style="173" customWidth="1"/>
    <col min="30" max="30" width="3.7109375" style="172" bestFit="1" customWidth="1"/>
    <col min="31" max="31" width="3.7109375" style="171" customWidth="1"/>
    <col min="32" max="32" width="3.7109375" style="176" bestFit="1" customWidth="1"/>
    <col min="33" max="33" width="3.7109375" style="176" customWidth="1"/>
    <col min="34" max="34" width="3.7109375" style="173" bestFit="1" customWidth="1"/>
    <col min="35" max="35" width="3.7109375" style="171" bestFit="1" customWidth="1"/>
    <col min="36" max="36" width="3.7109375" style="172" bestFit="1" customWidth="1"/>
    <col min="37" max="37" width="6.57421875" style="176" bestFit="1" customWidth="1"/>
    <col min="38" max="38" width="3.7109375" style="173" bestFit="1" customWidth="1"/>
    <col min="39" max="39" width="3.7109375" style="172" bestFit="1" customWidth="1"/>
    <col min="40" max="40" width="3.7109375" style="171" bestFit="1" customWidth="1"/>
    <col min="41" max="41" width="3.7109375" style="172" bestFit="1" customWidth="1"/>
    <col min="42" max="42" width="3.7109375" style="176" customWidth="1"/>
    <col min="43" max="43" width="3.7109375" style="172" bestFit="1" customWidth="1"/>
    <col min="44" max="44" width="3.7109375" style="173" bestFit="1" customWidth="1"/>
    <col min="45" max="45" width="3.7109375" style="176" bestFit="1" customWidth="1"/>
    <col min="46" max="46" width="3.7109375" style="173" bestFit="1" customWidth="1"/>
    <col min="47" max="47" width="3.7109375" style="176" bestFit="1" customWidth="1"/>
    <col min="48" max="48" width="3.7109375" style="173" bestFit="1" customWidth="1"/>
    <col min="49" max="49" width="3.7109375" style="172" bestFit="1" customWidth="1"/>
    <col min="50" max="50" width="3.7109375" style="171" bestFit="1" customWidth="1"/>
    <col min="51" max="52" width="3.7109375" style="173" bestFit="1" customWidth="1"/>
    <col min="53" max="54" width="3.7109375" style="0" customWidth="1"/>
    <col min="55" max="55" width="3.7109375" style="0" bestFit="1" customWidth="1"/>
  </cols>
  <sheetData>
    <row r="1" spans="1:52" ht="230.25">
      <c r="A1" s="105" t="s">
        <v>35</v>
      </c>
      <c r="B1" s="106" t="s">
        <v>888</v>
      </c>
      <c r="C1" s="106" t="s">
        <v>743</v>
      </c>
      <c r="D1" s="105" t="s">
        <v>744</v>
      </c>
      <c r="E1" s="15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111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99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</row>
    <row r="2" spans="1:52" ht="15">
      <c r="A2" s="32" t="s">
        <v>849</v>
      </c>
      <c r="B2" s="32" t="s">
        <v>889</v>
      </c>
      <c r="C2" s="32" t="s">
        <v>596</v>
      </c>
      <c r="D2" s="32" t="s">
        <v>597</v>
      </c>
      <c r="E2" s="156" t="s">
        <v>758</v>
      </c>
      <c r="F2" s="112">
        <v>1</v>
      </c>
      <c r="G2" s="32">
        <v>145</v>
      </c>
      <c r="H2" s="32">
        <v>60</v>
      </c>
      <c r="I2" s="32">
        <v>0</v>
      </c>
      <c r="J2" s="32">
        <v>0</v>
      </c>
      <c r="K2" s="32">
        <v>0</v>
      </c>
      <c r="L2" s="47">
        <v>0</v>
      </c>
      <c r="M2" s="26">
        <v>0</v>
      </c>
      <c r="N2" s="36">
        <v>0</v>
      </c>
      <c r="O2" s="32">
        <v>55</v>
      </c>
      <c r="P2" s="17">
        <v>40</v>
      </c>
      <c r="Q2" s="26">
        <v>15</v>
      </c>
      <c r="R2" s="36">
        <v>50</v>
      </c>
      <c r="S2" s="167"/>
      <c r="T2" s="168"/>
      <c r="U2" s="169"/>
      <c r="V2" s="170"/>
      <c r="W2" s="168"/>
      <c r="X2" s="169"/>
      <c r="Y2" s="167"/>
      <c r="Z2" s="170"/>
      <c r="AA2" s="167"/>
      <c r="AB2" s="169"/>
      <c r="AC2" s="168">
        <v>20</v>
      </c>
      <c r="AD2" s="169">
        <v>15</v>
      </c>
      <c r="AE2" s="170">
        <v>25</v>
      </c>
      <c r="AF2" s="167">
        <v>20</v>
      </c>
      <c r="AG2" s="167">
        <v>20</v>
      </c>
      <c r="AH2" s="168">
        <v>20</v>
      </c>
      <c r="AI2" s="170">
        <v>25</v>
      </c>
      <c r="AJ2" s="169"/>
      <c r="AK2" s="167"/>
      <c r="AL2" s="168"/>
      <c r="AM2" s="169"/>
      <c r="AN2" s="170"/>
      <c r="AO2" s="169"/>
      <c r="AP2" s="167"/>
      <c r="AQ2" s="169"/>
      <c r="AR2" s="168"/>
      <c r="AS2" s="167"/>
      <c r="AT2" s="168"/>
      <c r="AU2" s="167"/>
      <c r="AV2" s="168"/>
      <c r="AW2" s="169"/>
      <c r="AX2" s="170"/>
      <c r="AY2" s="168"/>
      <c r="AZ2" s="168"/>
    </row>
    <row r="3" spans="1:52" ht="15">
      <c r="A3" s="32" t="s">
        <v>849</v>
      </c>
      <c r="B3" s="32" t="s">
        <v>889</v>
      </c>
      <c r="C3" s="32" t="s">
        <v>212</v>
      </c>
      <c r="D3" s="32" t="s">
        <v>230</v>
      </c>
      <c r="E3" s="156" t="s">
        <v>190</v>
      </c>
      <c r="F3" s="112">
        <v>2</v>
      </c>
      <c r="G3" s="32">
        <v>129</v>
      </c>
      <c r="H3" s="32">
        <v>60</v>
      </c>
      <c r="I3" s="32">
        <v>0</v>
      </c>
      <c r="J3" s="32">
        <v>0</v>
      </c>
      <c r="K3" s="32">
        <v>0</v>
      </c>
      <c r="L3" s="47">
        <v>12</v>
      </c>
      <c r="M3" s="26">
        <v>10</v>
      </c>
      <c r="N3" s="36">
        <v>6</v>
      </c>
      <c r="O3" s="32">
        <v>54</v>
      </c>
      <c r="P3" s="17">
        <v>30</v>
      </c>
      <c r="Q3" s="26">
        <v>2</v>
      </c>
      <c r="R3" s="36">
        <v>45</v>
      </c>
      <c r="S3" s="167">
        <v>15</v>
      </c>
      <c r="T3" s="168">
        <v>20</v>
      </c>
      <c r="U3" s="169"/>
      <c r="V3" s="170">
        <v>25</v>
      </c>
      <c r="W3" s="168"/>
      <c r="X3" s="169"/>
      <c r="Y3" s="167"/>
      <c r="Z3" s="170"/>
      <c r="AA3" s="167">
        <v>10</v>
      </c>
      <c r="AB3" s="169">
        <v>2</v>
      </c>
      <c r="AC3" s="168"/>
      <c r="AD3" s="169"/>
      <c r="AE3" s="170"/>
      <c r="AF3" s="167">
        <v>12</v>
      </c>
      <c r="AG3" s="167">
        <v>15</v>
      </c>
      <c r="AH3" s="168">
        <v>10</v>
      </c>
      <c r="AI3" s="170">
        <v>20</v>
      </c>
      <c r="AJ3" s="169"/>
      <c r="AK3" s="167"/>
      <c r="AL3" s="168"/>
      <c r="AM3" s="169"/>
      <c r="AN3" s="170"/>
      <c r="AO3" s="169"/>
      <c r="AP3" s="167"/>
      <c r="AQ3" s="169"/>
      <c r="AR3" s="168"/>
      <c r="AS3" s="167"/>
      <c r="AT3" s="168"/>
      <c r="AU3" s="167"/>
      <c r="AV3" s="168"/>
      <c r="AW3" s="169"/>
      <c r="AX3" s="170"/>
      <c r="AY3" s="168"/>
      <c r="AZ3" s="168"/>
    </row>
    <row r="4" spans="1:52" ht="15">
      <c r="A4" s="32" t="s">
        <v>849</v>
      </c>
      <c r="B4" s="32" t="s">
        <v>889</v>
      </c>
      <c r="C4" s="32" t="s">
        <v>384</v>
      </c>
      <c r="D4" s="32" t="s">
        <v>385</v>
      </c>
      <c r="E4" s="156" t="s">
        <v>39</v>
      </c>
      <c r="F4" s="112">
        <v>3</v>
      </c>
      <c r="G4" s="32">
        <v>109</v>
      </c>
      <c r="H4" s="32">
        <v>60</v>
      </c>
      <c r="I4" s="32">
        <v>0</v>
      </c>
      <c r="J4" s="32">
        <v>0</v>
      </c>
      <c r="K4" s="32">
        <v>0</v>
      </c>
      <c r="L4" s="47">
        <v>0</v>
      </c>
      <c r="M4" s="26">
        <v>0</v>
      </c>
      <c r="N4" s="36">
        <v>0</v>
      </c>
      <c r="O4" s="32">
        <v>49</v>
      </c>
      <c r="P4" s="17">
        <v>20</v>
      </c>
      <c r="Q4" s="26">
        <v>2</v>
      </c>
      <c r="R4" s="36">
        <v>40</v>
      </c>
      <c r="S4" s="167"/>
      <c r="T4" s="168"/>
      <c r="U4" s="169"/>
      <c r="V4" s="170"/>
      <c r="W4" s="168"/>
      <c r="X4" s="169"/>
      <c r="Y4" s="167"/>
      <c r="Z4" s="170"/>
      <c r="AA4" s="167"/>
      <c r="AB4" s="169"/>
      <c r="AC4" s="168"/>
      <c r="AD4" s="169"/>
      <c r="AE4" s="170"/>
      <c r="AF4" s="167">
        <v>15</v>
      </c>
      <c r="AG4" s="167">
        <v>12</v>
      </c>
      <c r="AH4" s="168"/>
      <c r="AI4" s="170">
        <v>15</v>
      </c>
      <c r="AJ4" s="169">
        <v>2</v>
      </c>
      <c r="AK4" s="167">
        <v>20</v>
      </c>
      <c r="AL4" s="168">
        <v>20</v>
      </c>
      <c r="AM4" s="169"/>
      <c r="AN4" s="170">
        <v>25</v>
      </c>
      <c r="AO4" s="169"/>
      <c r="AP4" s="167"/>
      <c r="AQ4" s="169"/>
      <c r="AR4" s="168"/>
      <c r="AS4" s="167"/>
      <c r="AT4" s="168"/>
      <c r="AU4" s="167"/>
      <c r="AV4" s="168"/>
      <c r="AW4" s="169"/>
      <c r="AX4" s="170"/>
      <c r="AY4" s="168"/>
      <c r="AZ4" s="168"/>
    </row>
    <row r="5" spans="1:52" ht="15">
      <c r="A5" s="32" t="s">
        <v>849</v>
      </c>
      <c r="B5" s="32" t="s">
        <v>889</v>
      </c>
      <c r="C5" s="32" t="s">
        <v>267</v>
      </c>
      <c r="D5" s="32" t="s">
        <v>214</v>
      </c>
      <c r="E5" s="156" t="s">
        <v>36</v>
      </c>
      <c r="F5" s="112">
        <v>4</v>
      </c>
      <c r="G5" s="32">
        <v>106</v>
      </c>
      <c r="H5" s="32">
        <v>60</v>
      </c>
      <c r="I5" s="32">
        <v>0</v>
      </c>
      <c r="J5" s="32">
        <v>0</v>
      </c>
      <c r="K5" s="32">
        <v>10</v>
      </c>
      <c r="L5" s="47">
        <v>6</v>
      </c>
      <c r="M5" s="26">
        <v>0</v>
      </c>
      <c r="N5" s="36">
        <v>0</v>
      </c>
      <c r="O5" s="32">
        <v>62</v>
      </c>
      <c r="P5" s="17">
        <v>17</v>
      </c>
      <c r="Q5" s="26">
        <v>38</v>
      </c>
      <c r="R5" s="36">
        <v>27</v>
      </c>
      <c r="S5" s="167"/>
      <c r="T5" s="168"/>
      <c r="U5" s="169">
        <v>8</v>
      </c>
      <c r="V5" s="170"/>
      <c r="W5" s="168"/>
      <c r="X5" s="169"/>
      <c r="Y5" s="167"/>
      <c r="Z5" s="170"/>
      <c r="AA5" s="167">
        <v>12</v>
      </c>
      <c r="AB5" s="169">
        <v>10</v>
      </c>
      <c r="AC5" s="168">
        <v>2</v>
      </c>
      <c r="AD5" s="169"/>
      <c r="AE5" s="170">
        <v>2</v>
      </c>
      <c r="AF5" s="167"/>
      <c r="AG5" s="167"/>
      <c r="AH5" s="168"/>
      <c r="AI5" s="170"/>
      <c r="AJ5" s="169"/>
      <c r="AK5" s="167"/>
      <c r="AL5" s="168"/>
      <c r="AM5" s="169"/>
      <c r="AN5" s="170"/>
      <c r="AO5" s="169"/>
      <c r="AP5" s="167"/>
      <c r="AQ5" s="169"/>
      <c r="AR5" s="168">
        <v>15</v>
      </c>
      <c r="AS5" s="167"/>
      <c r="AT5" s="168"/>
      <c r="AU5" s="167">
        <v>12</v>
      </c>
      <c r="AV5" s="168"/>
      <c r="AW5" s="169">
        <v>20</v>
      </c>
      <c r="AX5" s="170">
        <v>25</v>
      </c>
      <c r="AY5" s="168"/>
      <c r="AZ5" s="168"/>
    </row>
    <row r="6" spans="1:52" ht="15">
      <c r="A6" s="32" t="s">
        <v>849</v>
      </c>
      <c r="B6" s="32" t="s">
        <v>889</v>
      </c>
      <c r="C6" s="32" t="s">
        <v>244</v>
      </c>
      <c r="D6" s="32" t="s">
        <v>245</v>
      </c>
      <c r="E6" s="156" t="s">
        <v>36</v>
      </c>
      <c r="F6" s="112">
        <v>5</v>
      </c>
      <c r="G6" s="32">
        <v>99</v>
      </c>
      <c r="H6" s="32">
        <v>52</v>
      </c>
      <c r="I6" s="32">
        <v>0</v>
      </c>
      <c r="J6" s="32">
        <v>0</v>
      </c>
      <c r="K6" s="32">
        <v>0</v>
      </c>
      <c r="L6" s="47">
        <v>6</v>
      </c>
      <c r="M6" s="26">
        <v>0</v>
      </c>
      <c r="N6" s="36">
        <v>0</v>
      </c>
      <c r="O6" s="32">
        <v>32</v>
      </c>
      <c r="P6" s="17">
        <v>37</v>
      </c>
      <c r="Q6" s="26">
        <v>12</v>
      </c>
      <c r="R6" s="36">
        <v>30</v>
      </c>
      <c r="S6" s="167"/>
      <c r="T6" s="168"/>
      <c r="U6" s="169"/>
      <c r="V6" s="170"/>
      <c r="W6" s="168"/>
      <c r="X6" s="169"/>
      <c r="Y6" s="167"/>
      <c r="Z6" s="170"/>
      <c r="AA6" s="167"/>
      <c r="AB6" s="169"/>
      <c r="AC6" s="168"/>
      <c r="AD6" s="169">
        <v>8</v>
      </c>
      <c r="AE6" s="170">
        <v>8</v>
      </c>
      <c r="AF6" s="167">
        <v>10</v>
      </c>
      <c r="AG6" s="167">
        <v>10</v>
      </c>
      <c r="AH6" s="168">
        <v>12</v>
      </c>
      <c r="AI6" s="170">
        <v>12</v>
      </c>
      <c r="AJ6" s="169"/>
      <c r="AK6" s="167"/>
      <c r="AL6" s="168">
        <v>15</v>
      </c>
      <c r="AM6" s="169">
        <v>4</v>
      </c>
      <c r="AN6" s="170">
        <v>10</v>
      </c>
      <c r="AO6" s="169"/>
      <c r="AP6" s="167"/>
      <c r="AQ6" s="169"/>
      <c r="AR6" s="168">
        <v>10</v>
      </c>
      <c r="AS6" s="167"/>
      <c r="AT6" s="168"/>
      <c r="AU6" s="167"/>
      <c r="AV6" s="168"/>
      <c r="AW6" s="169"/>
      <c r="AX6" s="170"/>
      <c r="AY6" s="168"/>
      <c r="AZ6" s="168"/>
    </row>
    <row r="7" spans="1:52" ht="15">
      <c r="A7" s="32" t="s">
        <v>849</v>
      </c>
      <c r="B7" s="32" t="s">
        <v>889</v>
      </c>
      <c r="C7" s="32" t="s">
        <v>594</v>
      </c>
      <c r="D7" s="32" t="s">
        <v>148</v>
      </c>
      <c r="E7" s="156" t="s">
        <v>41</v>
      </c>
      <c r="F7" s="112">
        <v>6</v>
      </c>
      <c r="G7" s="32">
        <v>92</v>
      </c>
      <c r="H7" s="32">
        <v>53</v>
      </c>
      <c r="I7" s="32">
        <v>0</v>
      </c>
      <c r="J7" s="32">
        <v>0</v>
      </c>
      <c r="K7" s="32">
        <v>0</v>
      </c>
      <c r="L7" s="47">
        <v>0</v>
      </c>
      <c r="M7" s="26">
        <v>0</v>
      </c>
      <c r="N7" s="36">
        <v>0</v>
      </c>
      <c r="O7" s="32">
        <v>47</v>
      </c>
      <c r="P7" s="17">
        <v>6</v>
      </c>
      <c r="Q7" s="26">
        <v>27</v>
      </c>
      <c r="R7" s="36">
        <v>39</v>
      </c>
      <c r="S7" s="167">
        <v>12</v>
      </c>
      <c r="T7" s="168">
        <v>2</v>
      </c>
      <c r="U7" s="169"/>
      <c r="V7" s="170">
        <v>15</v>
      </c>
      <c r="W7" s="168"/>
      <c r="X7" s="169"/>
      <c r="Y7" s="167"/>
      <c r="Z7" s="170"/>
      <c r="AA7" s="167"/>
      <c r="AB7" s="169"/>
      <c r="AC7" s="168">
        <v>4</v>
      </c>
      <c r="AD7" s="169"/>
      <c r="AE7" s="170">
        <v>4</v>
      </c>
      <c r="AF7" s="167"/>
      <c r="AG7" s="167"/>
      <c r="AH7" s="168"/>
      <c r="AI7" s="170"/>
      <c r="AJ7" s="169"/>
      <c r="AK7" s="167">
        <v>8</v>
      </c>
      <c r="AL7" s="168"/>
      <c r="AM7" s="169">
        <v>15</v>
      </c>
      <c r="AN7" s="170">
        <v>20</v>
      </c>
      <c r="AO7" s="169">
        <v>12</v>
      </c>
      <c r="AP7" s="167"/>
      <c r="AQ7" s="169"/>
      <c r="AR7" s="168"/>
      <c r="AS7" s="167"/>
      <c r="AT7" s="168"/>
      <c r="AU7" s="167"/>
      <c r="AV7" s="168"/>
      <c r="AW7" s="169"/>
      <c r="AX7" s="170"/>
      <c r="AY7" s="168"/>
      <c r="AZ7" s="168"/>
    </row>
    <row r="8" spans="1:52" ht="15">
      <c r="A8" s="32" t="s">
        <v>849</v>
      </c>
      <c r="B8" s="32" t="s">
        <v>889</v>
      </c>
      <c r="C8" s="32" t="s">
        <v>357</v>
      </c>
      <c r="D8" s="32" t="s">
        <v>311</v>
      </c>
      <c r="E8" s="156" t="s">
        <v>46</v>
      </c>
      <c r="F8" s="112">
        <v>7</v>
      </c>
      <c r="G8" s="32">
        <v>90</v>
      </c>
      <c r="H8" s="32">
        <v>40</v>
      </c>
      <c r="I8" s="32">
        <v>0</v>
      </c>
      <c r="J8" s="32">
        <v>0</v>
      </c>
      <c r="K8" s="32">
        <v>0</v>
      </c>
      <c r="L8" s="47">
        <v>0</v>
      </c>
      <c r="M8" s="26">
        <v>0</v>
      </c>
      <c r="N8" s="36">
        <v>0</v>
      </c>
      <c r="O8" s="32">
        <v>20</v>
      </c>
      <c r="P8" s="17">
        <v>55</v>
      </c>
      <c r="Q8" s="26">
        <v>0</v>
      </c>
      <c r="R8" s="36">
        <v>15</v>
      </c>
      <c r="S8" s="167"/>
      <c r="T8" s="168"/>
      <c r="U8" s="169"/>
      <c r="V8" s="170"/>
      <c r="W8" s="168"/>
      <c r="X8" s="169"/>
      <c r="Y8" s="167"/>
      <c r="Z8" s="170"/>
      <c r="AA8" s="167"/>
      <c r="AB8" s="169"/>
      <c r="AC8" s="168">
        <v>15</v>
      </c>
      <c r="AD8" s="169"/>
      <c r="AE8" s="170"/>
      <c r="AF8" s="167"/>
      <c r="AG8" s="167"/>
      <c r="AH8" s="168"/>
      <c r="AI8" s="170"/>
      <c r="AJ8" s="169"/>
      <c r="AK8" s="167"/>
      <c r="AL8" s="168"/>
      <c r="AM8" s="169"/>
      <c r="AN8" s="170"/>
      <c r="AO8" s="169"/>
      <c r="AP8" s="167"/>
      <c r="AQ8" s="169"/>
      <c r="AR8" s="168">
        <v>20</v>
      </c>
      <c r="AS8" s="167"/>
      <c r="AT8" s="168"/>
      <c r="AU8" s="167">
        <v>20</v>
      </c>
      <c r="AV8" s="168"/>
      <c r="AW8" s="169"/>
      <c r="AX8" s="170">
        <v>15</v>
      </c>
      <c r="AY8" s="168">
        <v>20</v>
      </c>
      <c r="AZ8" s="168"/>
    </row>
    <row r="9" spans="1:52" ht="15">
      <c r="A9" s="32" t="s">
        <v>849</v>
      </c>
      <c r="B9" s="32" t="s">
        <v>889</v>
      </c>
      <c r="C9" s="32" t="s">
        <v>599</v>
      </c>
      <c r="D9" s="32" t="s">
        <v>272</v>
      </c>
      <c r="E9" s="156" t="s">
        <v>758</v>
      </c>
      <c r="F9" s="112">
        <v>8</v>
      </c>
      <c r="G9" s="32">
        <v>89</v>
      </c>
      <c r="H9" s="32">
        <v>60</v>
      </c>
      <c r="I9" s="32">
        <v>0</v>
      </c>
      <c r="J9" s="32">
        <v>0</v>
      </c>
      <c r="K9" s="32">
        <v>0</v>
      </c>
      <c r="L9" s="47">
        <v>0</v>
      </c>
      <c r="M9" s="26">
        <v>0</v>
      </c>
      <c r="N9" s="36">
        <v>0</v>
      </c>
      <c r="O9" s="32">
        <v>47</v>
      </c>
      <c r="P9" s="17">
        <v>14</v>
      </c>
      <c r="Q9" s="26">
        <v>47</v>
      </c>
      <c r="R9" s="36">
        <v>28</v>
      </c>
      <c r="S9" s="167"/>
      <c r="T9" s="168">
        <v>8</v>
      </c>
      <c r="U9" s="169">
        <v>15</v>
      </c>
      <c r="V9" s="170">
        <v>8</v>
      </c>
      <c r="W9" s="168"/>
      <c r="X9" s="169"/>
      <c r="Y9" s="167"/>
      <c r="Z9" s="170"/>
      <c r="AA9" s="167"/>
      <c r="AB9" s="169">
        <v>12</v>
      </c>
      <c r="AC9" s="168">
        <v>6</v>
      </c>
      <c r="AD9" s="169">
        <v>20</v>
      </c>
      <c r="AE9" s="170">
        <v>20</v>
      </c>
      <c r="AF9" s="167"/>
      <c r="AG9" s="167"/>
      <c r="AH9" s="168"/>
      <c r="AI9" s="170"/>
      <c r="AJ9" s="169"/>
      <c r="AK9" s="167"/>
      <c r="AL9" s="168"/>
      <c r="AM9" s="169"/>
      <c r="AN9" s="170"/>
      <c r="AO9" s="169"/>
      <c r="AP9" s="167"/>
      <c r="AQ9" s="169"/>
      <c r="AR9" s="168"/>
      <c r="AS9" s="167"/>
      <c r="AT9" s="168"/>
      <c r="AU9" s="167"/>
      <c r="AV9" s="168"/>
      <c r="AW9" s="169"/>
      <c r="AX9" s="170"/>
      <c r="AY9" s="168"/>
      <c r="AZ9" s="168"/>
    </row>
    <row r="10" spans="1:52" ht="15">
      <c r="A10" s="32" t="s">
        <v>849</v>
      </c>
      <c r="B10" s="32" t="s">
        <v>889</v>
      </c>
      <c r="C10" s="32" t="s">
        <v>241</v>
      </c>
      <c r="D10" s="32" t="s">
        <v>242</v>
      </c>
      <c r="E10" s="156" t="s">
        <v>181</v>
      </c>
      <c r="F10" s="112">
        <v>9</v>
      </c>
      <c r="G10" s="32">
        <v>76</v>
      </c>
      <c r="H10" s="32">
        <v>60</v>
      </c>
      <c r="I10" s="32">
        <v>0</v>
      </c>
      <c r="J10" s="32">
        <v>0</v>
      </c>
      <c r="K10" s="32">
        <v>6</v>
      </c>
      <c r="L10" s="47">
        <v>0</v>
      </c>
      <c r="M10" s="26">
        <v>0</v>
      </c>
      <c r="N10" s="36">
        <v>0</v>
      </c>
      <c r="O10" s="32">
        <v>46</v>
      </c>
      <c r="P10" s="17">
        <v>10</v>
      </c>
      <c r="Q10" s="26">
        <v>20</v>
      </c>
      <c r="R10" s="36">
        <v>20</v>
      </c>
      <c r="S10" s="167">
        <v>6</v>
      </c>
      <c r="T10" s="168"/>
      <c r="U10" s="169"/>
      <c r="V10" s="170"/>
      <c r="W10" s="168">
        <v>10</v>
      </c>
      <c r="X10" s="169">
        <v>6</v>
      </c>
      <c r="Y10" s="167">
        <v>20</v>
      </c>
      <c r="Z10" s="170">
        <v>20</v>
      </c>
      <c r="AA10" s="167"/>
      <c r="AB10" s="169"/>
      <c r="AC10" s="168"/>
      <c r="AD10" s="169"/>
      <c r="AE10" s="170"/>
      <c r="AF10" s="167"/>
      <c r="AG10" s="167"/>
      <c r="AH10" s="168"/>
      <c r="AI10" s="170"/>
      <c r="AJ10" s="169">
        <v>6</v>
      </c>
      <c r="AK10" s="167"/>
      <c r="AL10" s="168"/>
      <c r="AM10" s="169">
        <v>8</v>
      </c>
      <c r="AN10" s="170"/>
      <c r="AO10" s="169"/>
      <c r="AP10" s="167"/>
      <c r="AQ10" s="169"/>
      <c r="AR10" s="168"/>
      <c r="AS10" s="167"/>
      <c r="AT10" s="168"/>
      <c r="AU10" s="167"/>
      <c r="AV10" s="168"/>
      <c r="AW10" s="169"/>
      <c r="AX10" s="170"/>
      <c r="AY10" s="168"/>
      <c r="AZ10" s="168"/>
    </row>
    <row r="11" spans="1:52" ht="15">
      <c r="A11" s="32" t="s">
        <v>849</v>
      </c>
      <c r="B11" s="32" t="s">
        <v>889</v>
      </c>
      <c r="C11" s="32" t="s">
        <v>273</v>
      </c>
      <c r="D11" s="32" t="s">
        <v>80</v>
      </c>
      <c r="E11" s="156" t="s">
        <v>758</v>
      </c>
      <c r="F11" s="112">
        <v>9</v>
      </c>
      <c r="G11" s="32">
        <v>76</v>
      </c>
      <c r="H11" s="32">
        <v>60</v>
      </c>
      <c r="I11" s="32">
        <v>0</v>
      </c>
      <c r="J11" s="32">
        <v>0</v>
      </c>
      <c r="K11" s="32">
        <v>0</v>
      </c>
      <c r="L11" s="47">
        <v>0</v>
      </c>
      <c r="M11" s="26">
        <v>0</v>
      </c>
      <c r="N11" s="36">
        <v>0</v>
      </c>
      <c r="O11" s="32">
        <v>76</v>
      </c>
      <c r="P11" s="17">
        <v>0</v>
      </c>
      <c r="Q11" s="26">
        <v>76</v>
      </c>
      <c r="R11" s="36">
        <v>0</v>
      </c>
      <c r="S11" s="167"/>
      <c r="T11" s="168"/>
      <c r="U11" s="169"/>
      <c r="V11" s="170"/>
      <c r="W11" s="168"/>
      <c r="X11" s="169"/>
      <c r="Y11" s="167"/>
      <c r="Z11" s="170"/>
      <c r="AA11" s="167"/>
      <c r="AB11" s="169">
        <v>20</v>
      </c>
      <c r="AC11" s="168"/>
      <c r="AD11" s="169">
        <v>4</v>
      </c>
      <c r="AE11" s="170"/>
      <c r="AF11" s="167"/>
      <c r="AG11" s="167"/>
      <c r="AH11" s="168"/>
      <c r="AI11" s="170"/>
      <c r="AJ11" s="169"/>
      <c r="AK11" s="167"/>
      <c r="AL11" s="168"/>
      <c r="AM11" s="169">
        <v>12</v>
      </c>
      <c r="AN11" s="170"/>
      <c r="AO11" s="169">
        <v>20</v>
      </c>
      <c r="AP11" s="167"/>
      <c r="AQ11" s="169">
        <v>20</v>
      </c>
      <c r="AR11" s="168"/>
      <c r="AS11" s="167"/>
      <c r="AT11" s="168"/>
      <c r="AU11" s="167"/>
      <c r="AV11" s="168"/>
      <c r="AW11" s="169"/>
      <c r="AX11" s="170"/>
      <c r="AY11" s="168"/>
      <c r="AZ11" s="168"/>
    </row>
    <row r="12" spans="1:52" ht="15">
      <c r="A12" s="32" t="s">
        <v>849</v>
      </c>
      <c r="B12" s="32" t="s">
        <v>889</v>
      </c>
      <c r="C12" s="32" t="s">
        <v>275</v>
      </c>
      <c r="D12" s="32" t="s">
        <v>276</v>
      </c>
      <c r="E12" s="156" t="s">
        <v>39</v>
      </c>
      <c r="F12" s="112">
        <v>11</v>
      </c>
      <c r="G12" s="32">
        <v>75</v>
      </c>
      <c r="H12" s="32">
        <v>60</v>
      </c>
      <c r="I12" s="32">
        <v>0</v>
      </c>
      <c r="J12" s="32">
        <v>0</v>
      </c>
      <c r="K12" s="32">
        <v>0</v>
      </c>
      <c r="L12" s="47">
        <v>0</v>
      </c>
      <c r="M12" s="26">
        <v>0</v>
      </c>
      <c r="N12" s="36">
        <v>0</v>
      </c>
      <c r="O12" s="32">
        <v>75</v>
      </c>
      <c r="P12" s="17">
        <v>0</v>
      </c>
      <c r="Q12" s="26">
        <v>55</v>
      </c>
      <c r="R12" s="36">
        <v>0</v>
      </c>
      <c r="S12" s="167"/>
      <c r="T12" s="168"/>
      <c r="U12" s="169"/>
      <c r="V12" s="170"/>
      <c r="W12" s="168"/>
      <c r="X12" s="169"/>
      <c r="Y12" s="167"/>
      <c r="Z12" s="170"/>
      <c r="AA12" s="167"/>
      <c r="AB12" s="169"/>
      <c r="AC12" s="168"/>
      <c r="AD12" s="169"/>
      <c r="AE12" s="170"/>
      <c r="AF12" s="167"/>
      <c r="AG12" s="167"/>
      <c r="AH12" s="168"/>
      <c r="AI12" s="170"/>
      <c r="AJ12" s="169">
        <v>15</v>
      </c>
      <c r="AK12" s="167"/>
      <c r="AL12" s="168"/>
      <c r="AM12" s="169"/>
      <c r="AN12" s="170"/>
      <c r="AO12" s="169">
        <v>25</v>
      </c>
      <c r="AP12" s="167">
        <v>20</v>
      </c>
      <c r="AQ12" s="169">
        <v>15</v>
      </c>
      <c r="AR12" s="168"/>
      <c r="AS12" s="167"/>
      <c r="AT12" s="168"/>
      <c r="AU12" s="167"/>
      <c r="AV12" s="168"/>
      <c r="AW12" s="169"/>
      <c r="AX12" s="170"/>
      <c r="AY12" s="168"/>
      <c r="AZ12" s="168"/>
    </row>
    <row r="13" spans="1:52" ht="15">
      <c r="A13" s="32" t="s">
        <v>849</v>
      </c>
      <c r="B13" s="32" t="s">
        <v>889</v>
      </c>
      <c r="C13" s="32" t="s">
        <v>595</v>
      </c>
      <c r="D13" s="32" t="s">
        <v>124</v>
      </c>
      <c r="E13" s="156" t="s">
        <v>41</v>
      </c>
      <c r="F13" s="112">
        <v>12</v>
      </c>
      <c r="G13" s="32">
        <v>73</v>
      </c>
      <c r="H13" s="32">
        <v>60</v>
      </c>
      <c r="I13" s="32">
        <v>0</v>
      </c>
      <c r="J13" s="32">
        <v>0</v>
      </c>
      <c r="K13" s="32">
        <v>0</v>
      </c>
      <c r="L13" s="47">
        <v>0</v>
      </c>
      <c r="M13" s="26">
        <v>0</v>
      </c>
      <c r="N13" s="36">
        <v>0</v>
      </c>
      <c r="O13" s="32">
        <v>72</v>
      </c>
      <c r="P13" s="17">
        <v>0</v>
      </c>
      <c r="Q13" s="26">
        <v>47</v>
      </c>
      <c r="R13" s="36">
        <v>1</v>
      </c>
      <c r="S13" s="167">
        <v>10</v>
      </c>
      <c r="T13" s="168"/>
      <c r="U13" s="169">
        <v>12</v>
      </c>
      <c r="V13" s="170">
        <v>1</v>
      </c>
      <c r="W13" s="168"/>
      <c r="X13" s="169"/>
      <c r="Y13" s="167"/>
      <c r="Z13" s="170"/>
      <c r="AA13" s="167">
        <v>15</v>
      </c>
      <c r="AB13" s="169">
        <v>15</v>
      </c>
      <c r="AC13" s="168"/>
      <c r="AD13" s="169"/>
      <c r="AE13" s="170"/>
      <c r="AF13" s="167"/>
      <c r="AG13" s="167"/>
      <c r="AH13" s="168"/>
      <c r="AI13" s="170"/>
      <c r="AJ13" s="169">
        <v>20</v>
      </c>
      <c r="AK13" s="167"/>
      <c r="AL13" s="168"/>
      <c r="AM13" s="169"/>
      <c r="AN13" s="170"/>
      <c r="AO13" s="169"/>
      <c r="AP13" s="167"/>
      <c r="AQ13" s="169"/>
      <c r="AR13" s="168"/>
      <c r="AS13" s="167"/>
      <c r="AT13" s="168"/>
      <c r="AU13" s="167"/>
      <c r="AV13" s="168"/>
      <c r="AW13" s="169"/>
      <c r="AX13" s="170"/>
      <c r="AY13" s="168"/>
      <c r="AZ13" s="168"/>
    </row>
    <row r="14" spans="1:52" ht="15">
      <c r="A14" s="32" t="s">
        <v>849</v>
      </c>
      <c r="B14" s="32" t="s">
        <v>889</v>
      </c>
      <c r="C14" s="32" t="s">
        <v>613</v>
      </c>
      <c r="D14" s="32" t="s">
        <v>111</v>
      </c>
      <c r="E14" s="156" t="s">
        <v>94</v>
      </c>
      <c r="F14" s="112">
        <v>13</v>
      </c>
      <c r="G14" s="32">
        <v>71</v>
      </c>
      <c r="H14" s="32">
        <v>52</v>
      </c>
      <c r="I14" s="32">
        <v>0</v>
      </c>
      <c r="J14" s="32">
        <v>0</v>
      </c>
      <c r="K14" s="32">
        <v>0</v>
      </c>
      <c r="L14" s="47">
        <v>0</v>
      </c>
      <c r="M14" s="26">
        <v>0</v>
      </c>
      <c r="N14" s="36">
        <v>0</v>
      </c>
      <c r="O14" s="32">
        <v>38</v>
      </c>
      <c r="P14" s="17">
        <v>14</v>
      </c>
      <c r="Q14" s="26">
        <v>18</v>
      </c>
      <c r="R14" s="36">
        <v>19</v>
      </c>
      <c r="S14" s="167"/>
      <c r="T14" s="168"/>
      <c r="U14" s="169">
        <v>2</v>
      </c>
      <c r="V14" s="170">
        <v>2</v>
      </c>
      <c r="W14" s="168"/>
      <c r="X14" s="169"/>
      <c r="Y14" s="167"/>
      <c r="Z14" s="170"/>
      <c r="AA14" s="167">
        <v>4</v>
      </c>
      <c r="AB14" s="169"/>
      <c r="AC14" s="168"/>
      <c r="AD14" s="169">
        <v>10</v>
      </c>
      <c r="AE14" s="170">
        <v>15</v>
      </c>
      <c r="AF14" s="167"/>
      <c r="AG14" s="167">
        <v>6</v>
      </c>
      <c r="AH14" s="168">
        <v>6</v>
      </c>
      <c r="AI14" s="170"/>
      <c r="AJ14" s="169"/>
      <c r="AK14" s="167"/>
      <c r="AL14" s="168">
        <v>4</v>
      </c>
      <c r="AM14" s="169"/>
      <c r="AN14" s="170">
        <v>2</v>
      </c>
      <c r="AO14" s="169"/>
      <c r="AP14" s="167">
        <v>10</v>
      </c>
      <c r="AQ14" s="169"/>
      <c r="AR14" s="168">
        <v>4</v>
      </c>
      <c r="AS14" s="167"/>
      <c r="AT14" s="168"/>
      <c r="AU14" s="167"/>
      <c r="AV14" s="168"/>
      <c r="AW14" s="169">
        <v>6</v>
      </c>
      <c r="AX14" s="170"/>
      <c r="AY14" s="168"/>
      <c r="AZ14" s="168"/>
    </row>
    <row r="15" spans="1:52" ht="15">
      <c r="A15" s="32" t="s">
        <v>849</v>
      </c>
      <c r="B15" s="32" t="s">
        <v>889</v>
      </c>
      <c r="C15" s="32" t="s">
        <v>153</v>
      </c>
      <c r="D15" s="32" t="s">
        <v>124</v>
      </c>
      <c r="E15" s="156" t="s">
        <v>758</v>
      </c>
      <c r="F15" s="112">
        <v>14</v>
      </c>
      <c r="G15" s="32">
        <v>70</v>
      </c>
      <c r="H15" s="32">
        <v>40</v>
      </c>
      <c r="I15" s="32">
        <v>0</v>
      </c>
      <c r="J15" s="32">
        <v>0</v>
      </c>
      <c r="K15" s="32">
        <v>0</v>
      </c>
      <c r="L15" s="47">
        <v>0</v>
      </c>
      <c r="M15" s="26">
        <v>0</v>
      </c>
      <c r="N15" s="36">
        <v>0</v>
      </c>
      <c r="O15" s="32">
        <v>22</v>
      </c>
      <c r="P15" s="17">
        <v>18</v>
      </c>
      <c r="Q15" s="26">
        <v>0</v>
      </c>
      <c r="R15" s="36">
        <v>30</v>
      </c>
      <c r="S15" s="167">
        <v>20</v>
      </c>
      <c r="T15" s="168">
        <v>10</v>
      </c>
      <c r="U15" s="169"/>
      <c r="V15" s="170">
        <v>20</v>
      </c>
      <c r="W15" s="168"/>
      <c r="X15" s="169"/>
      <c r="Y15" s="167"/>
      <c r="Z15" s="170"/>
      <c r="AA15" s="167">
        <v>2</v>
      </c>
      <c r="AB15" s="169"/>
      <c r="AC15" s="168">
        <v>8</v>
      </c>
      <c r="AD15" s="169"/>
      <c r="AE15" s="170">
        <v>10</v>
      </c>
      <c r="AF15" s="167"/>
      <c r="AG15" s="167"/>
      <c r="AH15" s="168"/>
      <c r="AI15" s="170"/>
      <c r="AJ15" s="169"/>
      <c r="AK15" s="167"/>
      <c r="AL15" s="168"/>
      <c r="AM15" s="169"/>
      <c r="AN15" s="170"/>
      <c r="AO15" s="169"/>
      <c r="AP15" s="167"/>
      <c r="AQ15" s="169"/>
      <c r="AR15" s="168"/>
      <c r="AS15" s="167"/>
      <c r="AT15" s="168"/>
      <c r="AU15" s="167"/>
      <c r="AV15" s="168"/>
      <c r="AW15" s="169"/>
      <c r="AX15" s="170"/>
      <c r="AY15" s="168"/>
      <c r="AZ15" s="168"/>
    </row>
    <row r="16" spans="1:52" ht="15">
      <c r="A16" s="32" t="s">
        <v>849</v>
      </c>
      <c r="B16" s="32" t="s">
        <v>889</v>
      </c>
      <c r="C16" s="32" t="s">
        <v>170</v>
      </c>
      <c r="D16" s="32" t="s">
        <v>171</v>
      </c>
      <c r="E16" s="156" t="s">
        <v>260</v>
      </c>
      <c r="F16" s="112">
        <v>15</v>
      </c>
      <c r="G16" s="32">
        <v>65</v>
      </c>
      <c r="H16" s="32">
        <v>45</v>
      </c>
      <c r="I16" s="32">
        <v>0</v>
      </c>
      <c r="J16" s="32">
        <v>0</v>
      </c>
      <c r="K16" s="32">
        <v>0</v>
      </c>
      <c r="L16" s="47">
        <v>0</v>
      </c>
      <c r="M16" s="26">
        <v>0</v>
      </c>
      <c r="N16" s="36">
        <v>0</v>
      </c>
      <c r="O16" s="32">
        <v>30</v>
      </c>
      <c r="P16" s="17">
        <v>15</v>
      </c>
      <c r="Q16" s="26">
        <v>15</v>
      </c>
      <c r="R16" s="36">
        <v>20</v>
      </c>
      <c r="S16" s="167"/>
      <c r="T16" s="168"/>
      <c r="U16" s="169"/>
      <c r="V16" s="170"/>
      <c r="W16" s="168"/>
      <c r="X16" s="169"/>
      <c r="Y16" s="167"/>
      <c r="Z16" s="170"/>
      <c r="AA16" s="167"/>
      <c r="AB16" s="169"/>
      <c r="AC16" s="168"/>
      <c r="AD16" s="169"/>
      <c r="AE16" s="170"/>
      <c r="AF16" s="167"/>
      <c r="AG16" s="167"/>
      <c r="AH16" s="168"/>
      <c r="AI16" s="170"/>
      <c r="AJ16" s="169"/>
      <c r="AK16" s="167"/>
      <c r="AL16" s="168"/>
      <c r="AM16" s="169"/>
      <c r="AN16" s="170"/>
      <c r="AO16" s="169"/>
      <c r="AP16" s="167"/>
      <c r="AQ16" s="169"/>
      <c r="AR16" s="168"/>
      <c r="AS16" s="167"/>
      <c r="AT16" s="168"/>
      <c r="AU16" s="167">
        <v>15</v>
      </c>
      <c r="AV16" s="168"/>
      <c r="AW16" s="169">
        <v>15</v>
      </c>
      <c r="AX16" s="170">
        <v>20</v>
      </c>
      <c r="AY16" s="168">
        <v>15</v>
      </c>
      <c r="AZ16" s="168"/>
    </row>
    <row r="17" spans="1:52" ht="15">
      <c r="A17" s="32" t="s">
        <v>849</v>
      </c>
      <c r="B17" s="32" t="s">
        <v>889</v>
      </c>
      <c r="C17" s="32" t="s">
        <v>265</v>
      </c>
      <c r="D17" s="32" t="s">
        <v>175</v>
      </c>
      <c r="E17" s="156" t="s">
        <v>190</v>
      </c>
      <c r="F17" s="112">
        <v>16</v>
      </c>
      <c r="G17" s="32">
        <v>62</v>
      </c>
      <c r="H17" s="32">
        <v>60</v>
      </c>
      <c r="I17" s="32">
        <v>0</v>
      </c>
      <c r="J17" s="32">
        <v>0</v>
      </c>
      <c r="K17" s="32">
        <v>47</v>
      </c>
      <c r="L17" s="47">
        <v>50</v>
      </c>
      <c r="M17" s="26">
        <v>0</v>
      </c>
      <c r="N17" s="36">
        <v>0</v>
      </c>
      <c r="O17" s="32">
        <v>28</v>
      </c>
      <c r="P17" s="17">
        <v>24</v>
      </c>
      <c r="Q17" s="26">
        <v>8</v>
      </c>
      <c r="R17" s="36">
        <v>10</v>
      </c>
      <c r="S17" s="167"/>
      <c r="T17" s="168">
        <v>12</v>
      </c>
      <c r="U17" s="169">
        <v>4</v>
      </c>
      <c r="V17" s="170">
        <v>10</v>
      </c>
      <c r="W17" s="168"/>
      <c r="X17" s="169"/>
      <c r="Y17" s="167"/>
      <c r="Z17" s="170"/>
      <c r="AA17" s="167">
        <v>20</v>
      </c>
      <c r="AB17" s="169">
        <v>4</v>
      </c>
      <c r="AC17" s="168">
        <v>12</v>
      </c>
      <c r="AD17" s="169"/>
      <c r="AE17" s="170"/>
      <c r="AF17" s="167"/>
      <c r="AG17" s="167"/>
      <c r="AH17" s="168"/>
      <c r="AI17" s="170"/>
      <c r="AJ17" s="169"/>
      <c r="AK17" s="167"/>
      <c r="AL17" s="168"/>
      <c r="AM17" s="169"/>
      <c r="AN17" s="170"/>
      <c r="AO17" s="169"/>
      <c r="AP17" s="167"/>
      <c r="AQ17" s="169"/>
      <c r="AR17" s="168"/>
      <c r="AS17" s="167"/>
      <c r="AT17" s="168"/>
      <c r="AU17" s="167"/>
      <c r="AV17" s="168"/>
      <c r="AW17" s="169"/>
      <c r="AX17" s="170"/>
      <c r="AY17" s="168"/>
      <c r="AZ17" s="168"/>
    </row>
    <row r="18" spans="1:52" ht="15">
      <c r="A18" s="32" t="s">
        <v>849</v>
      </c>
      <c r="B18" s="32" t="s">
        <v>889</v>
      </c>
      <c r="C18" s="32" t="s">
        <v>820</v>
      </c>
      <c r="D18" s="32" t="s">
        <v>70</v>
      </c>
      <c r="E18" s="156" t="s">
        <v>349</v>
      </c>
      <c r="F18" s="112">
        <v>16</v>
      </c>
      <c r="G18" s="32">
        <v>62</v>
      </c>
      <c r="H18" s="32">
        <v>56</v>
      </c>
      <c r="I18" s="32">
        <v>0</v>
      </c>
      <c r="J18" s="32">
        <v>0</v>
      </c>
      <c r="K18" s="32">
        <v>0</v>
      </c>
      <c r="L18" s="47">
        <v>0</v>
      </c>
      <c r="M18" s="26">
        <v>0</v>
      </c>
      <c r="N18" s="36">
        <v>0</v>
      </c>
      <c r="O18" s="32">
        <v>56</v>
      </c>
      <c r="P18" s="17">
        <v>0</v>
      </c>
      <c r="Q18" s="26">
        <v>56</v>
      </c>
      <c r="R18" s="36">
        <v>6</v>
      </c>
      <c r="S18" s="167"/>
      <c r="T18" s="168"/>
      <c r="U18" s="169"/>
      <c r="V18" s="170"/>
      <c r="W18" s="168"/>
      <c r="X18" s="169"/>
      <c r="Y18" s="167"/>
      <c r="Z18" s="170"/>
      <c r="AA18" s="167"/>
      <c r="AB18" s="169"/>
      <c r="AC18" s="168"/>
      <c r="AD18" s="169">
        <v>12</v>
      </c>
      <c r="AE18" s="170">
        <v>6</v>
      </c>
      <c r="AF18" s="167"/>
      <c r="AG18" s="167"/>
      <c r="AH18" s="168"/>
      <c r="AI18" s="170"/>
      <c r="AJ18" s="169">
        <v>10</v>
      </c>
      <c r="AK18" s="167"/>
      <c r="AL18" s="168"/>
      <c r="AM18" s="169">
        <v>20</v>
      </c>
      <c r="AN18" s="170"/>
      <c r="AO18" s="169">
        <v>2</v>
      </c>
      <c r="AP18" s="167"/>
      <c r="AQ18" s="169"/>
      <c r="AR18" s="168"/>
      <c r="AS18" s="167"/>
      <c r="AT18" s="168"/>
      <c r="AU18" s="167"/>
      <c r="AV18" s="168"/>
      <c r="AW18" s="169">
        <v>12</v>
      </c>
      <c r="AX18" s="170"/>
      <c r="AY18" s="168"/>
      <c r="AZ18" s="168"/>
    </row>
    <row r="19" spans="1:52" ht="15">
      <c r="A19" s="32" t="s">
        <v>849</v>
      </c>
      <c r="B19" s="32" t="s">
        <v>889</v>
      </c>
      <c r="C19" s="32" t="s">
        <v>194</v>
      </c>
      <c r="D19" s="32" t="s">
        <v>195</v>
      </c>
      <c r="E19" s="156" t="s">
        <v>43</v>
      </c>
      <c r="F19" s="112">
        <v>18</v>
      </c>
      <c r="G19" s="32">
        <v>60</v>
      </c>
      <c r="H19" s="32">
        <v>57</v>
      </c>
      <c r="I19" s="32">
        <v>0</v>
      </c>
      <c r="J19" s="32">
        <v>0</v>
      </c>
      <c r="K19" s="32">
        <v>22</v>
      </c>
      <c r="L19" s="47">
        <v>20</v>
      </c>
      <c r="M19" s="26">
        <v>0</v>
      </c>
      <c r="N19" s="36">
        <v>0</v>
      </c>
      <c r="O19" s="32">
        <v>15</v>
      </c>
      <c r="P19" s="17">
        <v>25</v>
      </c>
      <c r="Q19" s="26">
        <v>15</v>
      </c>
      <c r="R19" s="36">
        <v>0</v>
      </c>
      <c r="S19" s="167"/>
      <c r="T19" s="168"/>
      <c r="U19" s="169"/>
      <c r="V19" s="170"/>
      <c r="W19" s="168"/>
      <c r="X19" s="169"/>
      <c r="Y19" s="167"/>
      <c r="Z19" s="170"/>
      <c r="AA19" s="167"/>
      <c r="AB19" s="169"/>
      <c r="AC19" s="168"/>
      <c r="AD19" s="169"/>
      <c r="AE19" s="170"/>
      <c r="AF19" s="167"/>
      <c r="AG19" s="167"/>
      <c r="AH19" s="168"/>
      <c r="AI19" s="170"/>
      <c r="AJ19" s="169"/>
      <c r="AK19" s="167"/>
      <c r="AL19" s="168"/>
      <c r="AM19" s="169"/>
      <c r="AN19" s="170"/>
      <c r="AO19" s="169">
        <v>15</v>
      </c>
      <c r="AP19" s="167"/>
      <c r="AQ19" s="169"/>
      <c r="AR19" s="168"/>
      <c r="AS19" s="167"/>
      <c r="AT19" s="168">
        <v>20</v>
      </c>
      <c r="AU19" s="167"/>
      <c r="AV19" s="168"/>
      <c r="AW19" s="169"/>
      <c r="AX19" s="170"/>
      <c r="AY19" s="168"/>
      <c r="AZ19" s="168">
        <v>25</v>
      </c>
    </row>
    <row r="20" spans="1:52" ht="15">
      <c r="A20" s="32" t="s">
        <v>849</v>
      </c>
      <c r="B20" s="32" t="s">
        <v>889</v>
      </c>
      <c r="C20" s="32" t="s">
        <v>753</v>
      </c>
      <c r="D20" s="32" t="s">
        <v>876</v>
      </c>
      <c r="E20" s="156" t="s">
        <v>382</v>
      </c>
      <c r="F20" s="112">
        <v>19</v>
      </c>
      <c r="G20" s="32">
        <v>59</v>
      </c>
      <c r="H20" s="32">
        <v>30</v>
      </c>
      <c r="I20" s="32">
        <v>0</v>
      </c>
      <c r="J20" s="32">
        <v>0</v>
      </c>
      <c r="K20" s="32">
        <v>0</v>
      </c>
      <c r="L20" s="47">
        <v>0</v>
      </c>
      <c r="M20" s="26">
        <v>0</v>
      </c>
      <c r="N20" s="36">
        <v>0</v>
      </c>
      <c r="O20" s="32">
        <v>10</v>
      </c>
      <c r="P20" s="17">
        <v>33</v>
      </c>
      <c r="Q20" s="26">
        <v>0</v>
      </c>
      <c r="R20" s="36">
        <v>16</v>
      </c>
      <c r="S20" s="167"/>
      <c r="T20" s="168"/>
      <c r="U20" s="169"/>
      <c r="V20" s="170"/>
      <c r="W20" s="168"/>
      <c r="X20" s="169"/>
      <c r="Y20" s="167"/>
      <c r="Z20" s="170"/>
      <c r="AA20" s="167"/>
      <c r="AB20" s="169"/>
      <c r="AC20" s="168"/>
      <c r="AD20" s="169"/>
      <c r="AE20" s="170"/>
      <c r="AF20" s="167"/>
      <c r="AG20" s="167"/>
      <c r="AH20" s="168"/>
      <c r="AI20" s="170"/>
      <c r="AJ20" s="169"/>
      <c r="AK20" s="167"/>
      <c r="AL20" s="168">
        <v>6</v>
      </c>
      <c r="AM20" s="169"/>
      <c r="AN20" s="170">
        <v>4</v>
      </c>
      <c r="AO20" s="169"/>
      <c r="AP20" s="167"/>
      <c r="AQ20" s="169"/>
      <c r="AR20" s="168"/>
      <c r="AS20" s="167"/>
      <c r="AT20" s="168"/>
      <c r="AU20" s="167">
        <v>10</v>
      </c>
      <c r="AV20" s="168"/>
      <c r="AW20" s="169"/>
      <c r="AX20" s="170">
        <v>12</v>
      </c>
      <c r="AY20" s="168">
        <v>12</v>
      </c>
      <c r="AZ20" s="168">
        <v>15</v>
      </c>
    </row>
    <row r="21" spans="1:52" ht="15">
      <c r="A21" s="32" t="s">
        <v>849</v>
      </c>
      <c r="B21" s="32" t="s">
        <v>889</v>
      </c>
      <c r="C21" s="32" t="s">
        <v>266</v>
      </c>
      <c r="D21" s="32" t="s">
        <v>189</v>
      </c>
      <c r="E21" s="156" t="s">
        <v>190</v>
      </c>
      <c r="F21" s="112">
        <v>20</v>
      </c>
      <c r="G21" s="32">
        <v>50</v>
      </c>
      <c r="H21" s="32">
        <v>60</v>
      </c>
      <c r="I21" s="32">
        <v>0</v>
      </c>
      <c r="J21" s="32">
        <v>0</v>
      </c>
      <c r="K21" s="32">
        <v>20</v>
      </c>
      <c r="L21" s="47">
        <v>45</v>
      </c>
      <c r="M21" s="26">
        <v>10</v>
      </c>
      <c r="N21" s="36">
        <v>0</v>
      </c>
      <c r="O21" s="32">
        <v>16</v>
      </c>
      <c r="P21" s="17">
        <v>16</v>
      </c>
      <c r="Q21" s="26">
        <v>8</v>
      </c>
      <c r="R21" s="36">
        <v>18</v>
      </c>
      <c r="S21" s="167"/>
      <c r="T21" s="168">
        <v>6</v>
      </c>
      <c r="U21" s="169"/>
      <c r="V21" s="170">
        <v>6</v>
      </c>
      <c r="W21" s="168"/>
      <c r="X21" s="169"/>
      <c r="Y21" s="167"/>
      <c r="Z21" s="170"/>
      <c r="AA21" s="167">
        <v>8</v>
      </c>
      <c r="AB21" s="169">
        <v>8</v>
      </c>
      <c r="AC21" s="168">
        <v>10</v>
      </c>
      <c r="AD21" s="169"/>
      <c r="AE21" s="170">
        <v>12</v>
      </c>
      <c r="AF21" s="167"/>
      <c r="AG21" s="167"/>
      <c r="AH21" s="168"/>
      <c r="AI21" s="170"/>
      <c r="AJ21" s="169"/>
      <c r="AK21" s="167"/>
      <c r="AL21" s="168"/>
      <c r="AM21" s="169"/>
      <c r="AN21" s="170"/>
      <c r="AO21" s="169"/>
      <c r="AP21" s="167"/>
      <c r="AQ21" s="169"/>
      <c r="AR21" s="168"/>
      <c r="AS21" s="167"/>
      <c r="AT21" s="168"/>
      <c r="AU21" s="167"/>
      <c r="AV21" s="168"/>
      <c r="AW21" s="169"/>
      <c r="AX21" s="170"/>
      <c r="AY21" s="168"/>
      <c r="AZ21" s="168"/>
    </row>
    <row r="22" spans="1:52" ht="15">
      <c r="A22" s="32" t="s">
        <v>849</v>
      </c>
      <c r="B22" s="32" t="s">
        <v>889</v>
      </c>
      <c r="C22" s="32" t="s">
        <v>799</v>
      </c>
      <c r="D22" s="32" t="s">
        <v>279</v>
      </c>
      <c r="E22" s="156" t="s">
        <v>37</v>
      </c>
      <c r="F22" s="112">
        <v>21</v>
      </c>
      <c r="G22" s="32">
        <v>45</v>
      </c>
      <c r="H22" s="32">
        <v>31</v>
      </c>
      <c r="I22" s="32">
        <v>0</v>
      </c>
      <c r="J22" s="32">
        <v>0</v>
      </c>
      <c r="K22" s="32">
        <v>0</v>
      </c>
      <c r="L22" s="47">
        <v>0</v>
      </c>
      <c r="M22" s="26">
        <v>0</v>
      </c>
      <c r="N22" s="36">
        <v>0</v>
      </c>
      <c r="O22" s="32">
        <v>31</v>
      </c>
      <c r="P22" s="17">
        <v>0</v>
      </c>
      <c r="Q22" s="26">
        <v>8</v>
      </c>
      <c r="R22" s="36">
        <v>14</v>
      </c>
      <c r="S22" s="167"/>
      <c r="T22" s="168"/>
      <c r="U22" s="169"/>
      <c r="V22" s="170"/>
      <c r="W22" s="168"/>
      <c r="X22" s="169"/>
      <c r="Y22" s="167"/>
      <c r="Z22" s="170"/>
      <c r="AA22" s="167"/>
      <c r="AB22" s="169"/>
      <c r="AC22" s="168"/>
      <c r="AD22" s="169"/>
      <c r="AE22" s="170"/>
      <c r="AF22" s="167">
        <v>2</v>
      </c>
      <c r="AG22" s="167"/>
      <c r="AH22" s="168"/>
      <c r="AI22" s="170">
        <v>4</v>
      </c>
      <c r="AJ22" s="169"/>
      <c r="AK22" s="167">
        <v>6</v>
      </c>
      <c r="AL22" s="168"/>
      <c r="AM22" s="169"/>
      <c r="AN22" s="170">
        <v>8</v>
      </c>
      <c r="AO22" s="169"/>
      <c r="AP22" s="167">
        <v>15</v>
      </c>
      <c r="AQ22" s="169">
        <v>8</v>
      </c>
      <c r="AR22" s="168"/>
      <c r="AS22" s="167"/>
      <c r="AT22" s="168"/>
      <c r="AU22" s="167"/>
      <c r="AV22" s="168"/>
      <c r="AW22" s="169"/>
      <c r="AX22" s="170">
        <v>2</v>
      </c>
      <c r="AY22" s="168"/>
      <c r="AZ22" s="168"/>
    </row>
    <row r="23" spans="1:52" ht="15">
      <c r="A23" s="32" t="s">
        <v>849</v>
      </c>
      <c r="B23" s="32" t="s">
        <v>889</v>
      </c>
      <c r="C23" s="32" t="s">
        <v>356</v>
      </c>
      <c r="D23" s="32" t="s">
        <v>159</v>
      </c>
      <c r="E23" s="156" t="s">
        <v>190</v>
      </c>
      <c r="F23" s="112">
        <v>22</v>
      </c>
      <c r="G23" s="32">
        <v>40</v>
      </c>
      <c r="H23" s="32">
        <v>20</v>
      </c>
      <c r="I23" s="32">
        <v>0</v>
      </c>
      <c r="J23" s="32">
        <v>0</v>
      </c>
      <c r="K23" s="32">
        <v>0</v>
      </c>
      <c r="L23" s="47">
        <v>0</v>
      </c>
      <c r="M23" s="26">
        <v>0</v>
      </c>
      <c r="N23" s="36">
        <v>0</v>
      </c>
      <c r="O23" s="32">
        <v>10</v>
      </c>
      <c r="P23" s="17">
        <v>10</v>
      </c>
      <c r="Q23" s="26">
        <v>0</v>
      </c>
      <c r="R23" s="36">
        <v>20</v>
      </c>
      <c r="S23" s="167"/>
      <c r="T23" s="168"/>
      <c r="U23" s="169"/>
      <c r="V23" s="170"/>
      <c r="W23" s="168"/>
      <c r="X23" s="169"/>
      <c r="Y23" s="167"/>
      <c r="Z23" s="170"/>
      <c r="AA23" s="167"/>
      <c r="AB23" s="169"/>
      <c r="AC23" s="168"/>
      <c r="AD23" s="169"/>
      <c r="AE23" s="170"/>
      <c r="AF23" s="167"/>
      <c r="AG23" s="167"/>
      <c r="AH23" s="168"/>
      <c r="AI23" s="170"/>
      <c r="AJ23" s="169"/>
      <c r="AK23" s="167">
        <v>10</v>
      </c>
      <c r="AL23" s="168">
        <v>10</v>
      </c>
      <c r="AM23" s="169"/>
      <c r="AN23" s="170">
        <v>12</v>
      </c>
      <c r="AO23" s="169"/>
      <c r="AP23" s="167"/>
      <c r="AQ23" s="169"/>
      <c r="AR23" s="168"/>
      <c r="AS23" s="167"/>
      <c r="AT23" s="168"/>
      <c r="AU23" s="167"/>
      <c r="AV23" s="168"/>
      <c r="AW23" s="169"/>
      <c r="AX23" s="170">
        <v>8</v>
      </c>
      <c r="AY23" s="168"/>
      <c r="AZ23" s="168"/>
    </row>
    <row r="24" spans="1:52" ht="15">
      <c r="A24" s="32" t="s">
        <v>849</v>
      </c>
      <c r="B24" s="32" t="s">
        <v>889</v>
      </c>
      <c r="C24" s="32" t="s">
        <v>198</v>
      </c>
      <c r="D24" s="32" t="s">
        <v>199</v>
      </c>
      <c r="E24" s="156" t="s">
        <v>43</v>
      </c>
      <c r="F24" s="112">
        <v>23</v>
      </c>
      <c r="G24" s="32">
        <v>38</v>
      </c>
      <c r="H24" s="32">
        <v>55</v>
      </c>
      <c r="I24" s="32">
        <v>0</v>
      </c>
      <c r="J24" s="32">
        <v>0</v>
      </c>
      <c r="K24" s="32">
        <v>15</v>
      </c>
      <c r="L24" s="47">
        <v>20</v>
      </c>
      <c r="M24" s="26">
        <v>0</v>
      </c>
      <c r="N24" s="36">
        <v>0</v>
      </c>
      <c r="O24" s="32">
        <v>20</v>
      </c>
      <c r="P24" s="17">
        <v>6</v>
      </c>
      <c r="Q24" s="26">
        <v>8</v>
      </c>
      <c r="R24" s="36">
        <v>12</v>
      </c>
      <c r="S24" s="167"/>
      <c r="T24" s="168"/>
      <c r="U24" s="169"/>
      <c r="V24" s="170"/>
      <c r="W24" s="168">
        <v>6</v>
      </c>
      <c r="X24" s="169">
        <v>8</v>
      </c>
      <c r="Y24" s="167">
        <v>12</v>
      </c>
      <c r="Z24" s="170">
        <v>12</v>
      </c>
      <c r="AA24" s="167"/>
      <c r="AB24" s="169"/>
      <c r="AC24" s="168"/>
      <c r="AD24" s="169"/>
      <c r="AE24" s="170"/>
      <c r="AF24" s="167"/>
      <c r="AG24" s="167"/>
      <c r="AH24" s="168"/>
      <c r="AI24" s="170"/>
      <c r="AJ24" s="169"/>
      <c r="AK24" s="167"/>
      <c r="AL24" s="168"/>
      <c r="AM24" s="169"/>
      <c r="AN24" s="170"/>
      <c r="AO24" s="169"/>
      <c r="AP24" s="167"/>
      <c r="AQ24" s="169"/>
      <c r="AR24" s="168"/>
      <c r="AS24" s="167"/>
      <c r="AT24" s="168"/>
      <c r="AU24" s="167"/>
      <c r="AV24" s="168"/>
      <c r="AW24" s="169"/>
      <c r="AX24" s="170"/>
      <c r="AY24" s="168"/>
      <c r="AZ24" s="168"/>
    </row>
    <row r="25" spans="1:52" ht="15">
      <c r="A25" s="32" t="s">
        <v>849</v>
      </c>
      <c r="B25" s="32" t="s">
        <v>889</v>
      </c>
      <c r="C25" s="32" t="s">
        <v>859</v>
      </c>
      <c r="D25" s="32" t="s">
        <v>250</v>
      </c>
      <c r="E25" s="156" t="s">
        <v>181</v>
      </c>
      <c r="F25" s="112">
        <v>24</v>
      </c>
      <c r="G25" s="32">
        <v>37</v>
      </c>
      <c r="H25" s="32">
        <v>37</v>
      </c>
      <c r="I25" s="32">
        <v>0</v>
      </c>
      <c r="J25" s="32">
        <v>0</v>
      </c>
      <c r="K25" s="32">
        <v>0</v>
      </c>
      <c r="L25" s="47">
        <v>0</v>
      </c>
      <c r="M25" s="26">
        <v>0</v>
      </c>
      <c r="N25" s="36">
        <v>0</v>
      </c>
      <c r="O25" s="32">
        <v>37</v>
      </c>
      <c r="P25" s="17">
        <v>0</v>
      </c>
      <c r="Q25" s="26">
        <v>10</v>
      </c>
      <c r="R25" s="36">
        <v>0</v>
      </c>
      <c r="S25" s="167"/>
      <c r="T25" s="168"/>
      <c r="U25" s="169"/>
      <c r="V25" s="170"/>
      <c r="W25" s="168"/>
      <c r="X25" s="169"/>
      <c r="Y25" s="167"/>
      <c r="Z25" s="170"/>
      <c r="AA25" s="167"/>
      <c r="AB25" s="169"/>
      <c r="AC25" s="168"/>
      <c r="AD25" s="169"/>
      <c r="AE25" s="170"/>
      <c r="AF25" s="167"/>
      <c r="AG25" s="167"/>
      <c r="AH25" s="168"/>
      <c r="AI25" s="170"/>
      <c r="AJ25" s="169"/>
      <c r="AK25" s="167">
        <v>15</v>
      </c>
      <c r="AL25" s="168"/>
      <c r="AM25" s="169"/>
      <c r="AN25" s="170"/>
      <c r="AO25" s="169">
        <v>10</v>
      </c>
      <c r="AP25" s="167">
        <v>12</v>
      </c>
      <c r="AQ25" s="169"/>
      <c r="AR25" s="168"/>
      <c r="AS25" s="167"/>
      <c r="AT25" s="168"/>
      <c r="AU25" s="167"/>
      <c r="AV25" s="168"/>
      <c r="AW25" s="169"/>
      <c r="AX25" s="170"/>
      <c r="AY25" s="168"/>
      <c r="AZ25" s="168"/>
    </row>
    <row r="26" spans="1:52" ht="15">
      <c r="A26" s="32" t="s">
        <v>849</v>
      </c>
      <c r="B26" s="32" t="s">
        <v>889</v>
      </c>
      <c r="C26" s="32" t="s">
        <v>800</v>
      </c>
      <c r="D26" s="32" t="s">
        <v>278</v>
      </c>
      <c r="E26" s="156" t="s">
        <v>46</v>
      </c>
      <c r="F26" s="112">
        <v>25</v>
      </c>
      <c r="G26" s="32">
        <v>34</v>
      </c>
      <c r="H26" s="32">
        <v>32</v>
      </c>
      <c r="I26" s="32">
        <v>0</v>
      </c>
      <c r="J26" s="32">
        <v>0</v>
      </c>
      <c r="K26" s="32">
        <v>10</v>
      </c>
      <c r="L26" s="47">
        <v>6</v>
      </c>
      <c r="M26" s="26">
        <v>0</v>
      </c>
      <c r="N26" s="36">
        <v>0</v>
      </c>
      <c r="O26" s="32">
        <v>2</v>
      </c>
      <c r="P26" s="17">
        <v>32</v>
      </c>
      <c r="Q26" s="26">
        <v>0</v>
      </c>
      <c r="R26" s="36">
        <v>0</v>
      </c>
      <c r="S26" s="167"/>
      <c r="T26" s="168"/>
      <c r="U26" s="169"/>
      <c r="V26" s="170"/>
      <c r="W26" s="168"/>
      <c r="X26" s="169"/>
      <c r="Y26" s="167"/>
      <c r="Z26" s="170"/>
      <c r="AA26" s="167"/>
      <c r="AB26" s="169"/>
      <c r="AC26" s="168"/>
      <c r="AD26" s="169"/>
      <c r="AE26" s="170"/>
      <c r="AF26" s="167"/>
      <c r="AG26" s="167"/>
      <c r="AH26" s="168"/>
      <c r="AI26" s="170"/>
      <c r="AJ26" s="169"/>
      <c r="AK26" s="167"/>
      <c r="AL26" s="168"/>
      <c r="AM26" s="169"/>
      <c r="AN26" s="170"/>
      <c r="AO26" s="169"/>
      <c r="AP26" s="167">
        <v>2</v>
      </c>
      <c r="AQ26" s="169"/>
      <c r="AR26" s="168">
        <v>12</v>
      </c>
      <c r="AS26" s="167"/>
      <c r="AT26" s="168">
        <v>12</v>
      </c>
      <c r="AU26" s="167"/>
      <c r="AV26" s="168"/>
      <c r="AW26" s="169"/>
      <c r="AX26" s="170"/>
      <c r="AY26" s="168">
        <v>8</v>
      </c>
      <c r="AZ26" s="168"/>
    </row>
    <row r="27" spans="1:52" ht="15">
      <c r="A27" s="32" t="s">
        <v>849</v>
      </c>
      <c r="B27" s="32" t="s">
        <v>889</v>
      </c>
      <c r="C27" s="32" t="s">
        <v>256</v>
      </c>
      <c r="D27" s="32" t="s">
        <v>257</v>
      </c>
      <c r="E27" s="156" t="s">
        <v>66</v>
      </c>
      <c r="F27" s="112">
        <v>26</v>
      </c>
      <c r="G27" s="32">
        <v>22</v>
      </c>
      <c r="H27" s="32">
        <v>23</v>
      </c>
      <c r="I27" s="32">
        <v>0</v>
      </c>
      <c r="J27" s="32">
        <v>0</v>
      </c>
      <c r="K27" s="32">
        <v>1</v>
      </c>
      <c r="L27" s="47">
        <v>0</v>
      </c>
      <c r="M27" s="26">
        <v>0</v>
      </c>
      <c r="N27" s="36">
        <v>0</v>
      </c>
      <c r="O27" s="32">
        <v>18</v>
      </c>
      <c r="P27" s="17">
        <v>4</v>
      </c>
      <c r="Q27" s="26">
        <v>0</v>
      </c>
      <c r="R27" s="36">
        <v>0</v>
      </c>
      <c r="S27" s="167">
        <v>2</v>
      </c>
      <c r="T27" s="168"/>
      <c r="U27" s="169"/>
      <c r="V27" s="170"/>
      <c r="W27" s="168"/>
      <c r="X27" s="169"/>
      <c r="Y27" s="167"/>
      <c r="Z27" s="170"/>
      <c r="AA27" s="167"/>
      <c r="AB27" s="169"/>
      <c r="AC27" s="168"/>
      <c r="AD27" s="169"/>
      <c r="AE27" s="170"/>
      <c r="AF27" s="167">
        <v>4</v>
      </c>
      <c r="AG27" s="167"/>
      <c r="AH27" s="168"/>
      <c r="AI27" s="170"/>
      <c r="AJ27" s="169"/>
      <c r="AK27" s="167">
        <v>4</v>
      </c>
      <c r="AL27" s="168"/>
      <c r="AM27" s="169"/>
      <c r="AN27" s="170"/>
      <c r="AO27" s="169"/>
      <c r="AP27" s="167">
        <v>8</v>
      </c>
      <c r="AQ27" s="169"/>
      <c r="AR27" s="168"/>
      <c r="AS27" s="167"/>
      <c r="AT27" s="168"/>
      <c r="AU27" s="167"/>
      <c r="AV27" s="168"/>
      <c r="AW27" s="169"/>
      <c r="AX27" s="170"/>
      <c r="AY27" s="168"/>
      <c r="AZ27" s="168">
        <v>4</v>
      </c>
    </row>
    <row r="28" spans="1:52" ht="15">
      <c r="A28" s="32" t="s">
        <v>849</v>
      </c>
      <c r="B28" s="32" t="s">
        <v>889</v>
      </c>
      <c r="C28" s="32" t="s">
        <v>237</v>
      </c>
      <c r="D28" s="32" t="s">
        <v>232</v>
      </c>
      <c r="E28" s="156" t="s">
        <v>43</v>
      </c>
      <c r="F28" s="112">
        <v>27</v>
      </c>
      <c r="G28" s="32">
        <v>21</v>
      </c>
      <c r="H28" s="32">
        <v>28</v>
      </c>
      <c r="I28" s="32">
        <v>0</v>
      </c>
      <c r="J28" s="32">
        <v>0</v>
      </c>
      <c r="K28" s="32">
        <v>0</v>
      </c>
      <c r="L28" s="47">
        <v>10</v>
      </c>
      <c r="M28" s="26">
        <v>0</v>
      </c>
      <c r="N28" s="36">
        <v>0</v>
      </c>
      <c r="O28" s="32">
        <v>8</v>
      </c>
      <c r="P28" s="17">
        <v>12</v>
      </c>
      <c r="Q28" s="26">
        <v>0</v>
      </c>
      <c r="R28" s="36">
        <v>1</v>
      </c>
      <c r="S28" s="167"/>
      <c r="T28" s="168"/>
      <c r="U28" s="169"/>
      <c r="V28" s="170"/>
      <c r="W28" s="168">
        <v>12</v>
      </c>
      <c r="X28" s="169"/>
      <c r="Y28" s="167">
        <v>8</v>
      </c>
      <c r="Z28" s="170"/>
      <c r="AA28" s="167"/>
      <c r="AB28" s="169"/>
      <c r="AC28" s="168"/>
      <c r="AD28" s="169"/>
      <c r="AE28" s="170"/>
      <c r="AF28" s="167"/>
      <c r="AG28" s="167"/>
      <c r="AH28" s="168"/>
      <c r="AI28" s="170">
        <v>1</v>
      </c>
      <c r="AJ28" s="169"/>
      <c r="AK28" s="167"/>
      <c r="AL28" s="168"/>
      <c r="AM28" s="169"/>
      <c r="AN28" s="170"/>
      <c r="AO28" s="169"/>
      <c r="AP28" s="167"/>
      <c r="AQ28" s="169"/>
      <c r="AR28" s="168"/>
      <c r="AS28" s="167"/>
      <c r="AT28" s="168"/>
      <c r="AU28" s="167"/>
      <c r="AV28" s="168"/>
      <c r="AW28" s="169"/>
      <c r="AX28" s="170"/>
      <c r="AY28" s="168"/>
      <c r="AZ28" s="168"/>
    </row>
    <row r="29" spans="1:52" ht="15">
      <c r="A29" s="32" t="s">
        <v>849</v>
      </c>
      <c r="B29" s="32" t="s">
        <v>889</v>
      </c>
      <c r="C29" s="32" t="s">
        <v>271</v>
      </c>
      <c r="D29" s="32" t="s">
        <v>99</v>
      </c>
      <c r="E29" s="156" t="s">
        <v>39</v>
      </c>
      <c r="F29" s="112">
        <v>28</v>
      </c>
      <c r="G29" s="32">
        <v>20</v>
      </c>
      <c r="H29" s="32">
        <v>14</v>
      </c>
      <c r="I29" s="32">
        <v>0</v>
      </c>
      <c r="J29" s="32">
        <v>0</v>
      </c>
      <c r="K29" s="32">
        <v>0</v>
      </c>
      <c r="L29" s="47">
        <v>0</v>
      </c>
      <c r="M29" s="26">
        <v>0</v>
      </c>
      <c r="N29" s="36">
        <v>0</v>
      </c>
      <c r="O29" s="32">
        <v>0</v>
      </c>
      <c r="P29" s="17">
        <v>14</v>
      </c>
      <c r="Q29" s="26">
        <v>0</v>
      </c>
      <c r="R29" s="36">
        <v>6</v>
      </c>
      <c r="S29" s="167"/>
      <c r="T29" s="168"/>
      <c r="U29" s="169"/>
      <c r="V29" s="170"/>
      <c r="W29" s="168"/>
      <c r="X29" s="169"/>
      <c r="Y29" s="167"/>
      <c r="Z29" s="170"/>
      <c r="AA29" s="167"/>
      <c r="AB29" s="169"/>
      <c r="AC29" s="168"/>
      <c r="AD29" s="169"/>
      <c r="AE29" s="170"/>
      <c r="AF29" s="167"/>
      <c r="AG29" s="167"/>
      <c r="AH29" s="168"/>
      <c r="AI29" s="170"/>
      <c r="AJ29" s="169"/>
      <c r="AK29" s="167"/>
      <c r="AL29" s="168">
        <v>8</v>
      </c>
      <c r="AM29" s="169"/>
      <c r="AN29" s="170">
        <v>6</v>
      </c>
      <c r="AO29" s="169"/>
      <c r="AP29" s="167"/>
      <c r="AQ29" s="169"/>
      <c r="AR29" s="168">
        <v>6</v>
      </c>
      <c r="AS29" s="167"/>
      <c r="AT29" s="168"/>
      <c r="AU29" s="167"/>
      <c r="AV29" s="168"/>
      <c r="AW29" s="169"/>
      <c r="AX29" s="170"/>
      <c r="AY29" s="168"/>
      <c r="AZ29" s="168"/>
    </row>
    <row r="30" spans="1:52" ht="15">
      <c r="A30" s="32" t="s">
        <v>849</v>
      </c>
      <c r="B30" s="32" t="s">
        <v>889</v>
      </c>
      <c r="C30" s="32" t="s">
        <v>215</v>
      </c>
      <c r="D30" s="32" t="s">
        <v>216</v>
      </c>
      <c r="E30" s="156" t="s">
        <v>36</v>
      </c>
      <c r="F30" s="112">
        <v>28</v>
      </c>
      <c r="G30" s="32">
        <v>20</v>
      </c>
      <c r="H30" s="32">
        <v>48</v>
      </c>
      <c r="I30" s="32">
        <v>0</v>
      </c>
      <c r="J30" s="32">
        <v>0</v>
      </c>
      <c r="K30" s="32">
        <v>16</v>
      </c>
      <c r="L30" s="47">
        <v>12</v>
      </c>
      <c r="M30" s="26">
        <v>0</v>
      </c>
      <c r="N30" s="36">
        <v>0</v>
      </c>
      <c r="O30" s="32">
        <v>20</v>
      </c>
      <c r="P30" s="17">
        <v>0</v>
      </c>
      <c r="Q30" s="26">
        <v>20</v>
      </c>
      <c r="R30" s="36">
        <v>0</v>
      </c>
      <c r="S30" s="167"/>
      <c r="T30" s="168"/>
      <c r="U30" s="169"/>
      <c r="V30" s="170"/>
      <c r="W30" s="168"/>
      <c r="X30" s="169"/>
      <c r="Y30" s="167"/>
      <c r="Z30" s="170"/>
      <c r="AA30" s="167"/>
      <c r="AB30" s="169"/>
      <c r="AC30" s="168"/>
      <c r="AD30" s="169">
        <v>6</v>
      </c>
      <c r="AE30" s="170"/>
      <c r="AF30" s="167"/>
      <c r="AG30" s="167"/>
      <c r="AH30" s="168"/>
      <c r="AI30" s="170"/>
      <c r="AJ30" s="169">
        <v>4</v>
      </c>
      <c r="AK30" s="167"/>
      <c r="AL30" s="168"/>
      <c r="AM30" s="169"/>
      <c r="AN30" s="170"/>
      <c r="AO30" s="169">
        <v>8</v>
      </c>
      <c r="AP30" s="167"/>
      <c r="AQ30" s="169"/>
      <c r="AR30" s="168"/>
      <c r="AS30" s="167"/>
      <c r="AT30" s="168"/>
      <c r="AU30" s="167"/>
      <c r="AV30" s="168"/>
      <c r="AW30" s="169">
        <v>2</v>
      </c>
      <c r="AX30" s="170"/>
      <c r="AY30" s="168"/>
      <c r="AZ30" s="168"/>
    </row>
    <row r="31" spans="1:52" ht="15">
      <c r="A31" s="32" t="s">
        <v>849</v>
      </c>
      <c r="B31" s="32" t="s">
        <v>889</v>
      </c>
      <c r="C31" s="32" t="s">
        <v>833</v>
      </c>
      <c r="D31" s="32" t="s">
        <v>834</v>
      </c>
      <c r="E31" s="156" t="s">
        <v>36</v>
      </c>
      <c r="F31" s="112">
        <v>28</v>
      </c>
      <c r="G31" s="32">
        <v>20</v>
      </c>
      <c r="H31" s="32">
        <v>20</v>
      </c>
      <c r="I31" s="32">
        <v>0</v>
      </c>
      <c r="J31" s="32">
        <v>0</v>
      </c>
      <c r="K31" s="32">
        <v>0</v>
      </c>
      <c r="L31" s="47">
        <v>0</v>
      </c>
      <c r="M31" s="26">
        <v>0</v>
      </c>
      <c r="N31" s="36">
        <v>0</v>
      </c>
      <c r="O31" s="32">
        <v>0</v>
      </c>
      <c r="P31" s="17">
        <v>20</v>
      </c>
      <c r="Q31" s="26">
        <v>0</v>
      </c>
      <c r="R31" s="36">
        <v>0</v>
      </c>
      <c r="S31" s="167"/>
      <c r="T31" s="168"/>
      <c r="U31" s="169"/>
      <c r="V31" s="170"/>
      <c r="W31" s="168"/>
      <c r="X31" s="169"/>
      <c r="Y31" s="167"/>
      <c r="Z31" s="170"/>
      <c r="AA31" s="167"/>
      <c r="AB31" s="169"/>
      <c r="AC31" s="168"/>
      <c r="AD31" s="169"/>
      <c r="AE31" s="170"/>
      <c r="AF31" s="167"/>
      <c r="AG31" s="167"/>
      <c r="AH31" s="168">
        <v>2</v>
      </c>
      <c r="AI31" s="170"/>
      <c r="AJ31" s="169"/>
      <c r="AK31" s="167"/>
      <c r="AL31" s="168"/>
      <c r="AM31" s="169"/>
      <c r="AN31" s="170"/>
      <c r="AO31" s="169"/>
      <c r="AP31" s="167"/>
      <c r="AQ31" s="169"/>
      <c r="AR31" s="168">
        <v>8</v>
      </c>
      <c r="AS31" s="167"/>
      <c r="AT31" s="168"/>
      <c r="AU31" s="167"/>
      <c r="AV31" s="168"/>
      <c r="AW31" s="169"/>
      <c r="AX31" s="170"/>
      <c r="AY31" s="168">
        <v>10</v>
      </c>
      <c r="AZ31" s="168"/>
    </row>
    <row r="32" spans="1:52" ht="15">
      <c r="A32" s="32" t="s">
        <v>849</v>
      </c>
      <c r="B32" s="32" t="s">
        <v>889</v>
      </c>
      <c r="C32" s="32" t="s">
        <v>264</v>
      </c>
      <c r="D32" s="32" t="s">
        <v>247</v>
      </c>
      <c r="E32" s="156" t="s">
        <v>758</v>
      </c>
      <c r="F32" s="112">
        <v>28</v>
      </c>
      <c r="G32" s="32">
        <v>20</v>
      </c>
      <c r="H32" s="32">
        <v>10</v>
      </c>
      <c r="I32" s="32">
        <v>0</v>
      </c>
      <c r="J32" s="32">
        <v>0</v>
      </c>
      <c r="K32" s="32">
        <v>0</v>
      </c>
      <c r="L32" s="47">
        <v>0</v>
      </c>
      <c r="M32" s="26">
        <v>0</v>
      </c>
      <c r="N32" s="36">
        <v>0</v>
      </c>
      <c r="O32" s="32">
        <v>6</v>
      </c>
      <c r="P32" s="17">
        <v>4</v>
      </c>
      <c r="Q32" s="26">
        <v>0</v>
      </c>
      <c r="R32" s="36">
        <v>10</v>
      </c>
      <c r="S32" s="167"/>
      <c r="T32" s="168"/>
      <c r="U32" s="169"/>
      <c r="V32" s="170"/>
      <c r="W32" s="168"/>
      <c r="X32" s="169"/>
      <c r="Y32" s="167"/>
      <c r="Z32" s="170"/>
      <c r="AA32" s="167"/>
      <c r="AB32" s="169"/>
      <c r="AC32" s="168"/>
      <c r="AD32" s="169"/>
      <c r="AE32" s="170"/>
      <c r="AF32" s="167"/>
      <c r="AG32" s="167"/>
      <c r="AH32" s="168"/>
      <c r="AI32" s="170"/>
      <c r="AJ32" s="169"/>
      <c r="AK32" s="167"/>
      <c r="AL32" s="168"/>
      <c r="AM32" s="169"/>
      <c r="AN32" s="170"/>
      <c r="AO32" s="169"/>
      <c r="AP32" s="167"/>
      <c r="AQ32" s="169"/>
      <c r="AR32" s="168"/>
      <c r="AS32" s="167"/>
      <c r="AT32" s="168"/>
      <c r="AU32" s="167">
        <v>6</v>
      </c>
      <c r="AV32" s="168"/>
      <c r="AW32" s="169"/>
      <c r="AX32" s="170">
        <v>10</v>
      </c>
      <c r="AY32" s="168">
        <v>4</v>
      </c>
      <c r="AZ32" s="168"/>
    </row>
    <row r="33" spans="1:52" ht="15">
      <c r="A33" s="32" t="s">
        <v>849</v>
      </c>
      <c r="B33" s="32" t="s">
        <v>889</v>
      </c>
      <c r="C33" s="32" t="s">
        <v>605</v>
      </c>
      <c r="D33" s="113" t="s">
        <v>245</v>
      </c>
      <c r="E33" s="156" t="s">
        <v>48</v>
      </c>
      <c r="F33" s="112">
        <v>28</v>
      </c>
      <c r="G33" s="32">
        <v>20</v>
      </c>
      <c r="H33" s="32">
        <v>20</v>
      </c>
      <c r="I33" s="32"/>
      <c r="J33" s="32"/>
      <c r="K33" s="32"/>
      <c r="L33" s="47"/>
      <c r="M33" s="26"/>
      <c r="N33" s="36"/>
      <c r="O33" s="32"/>
      <c r="P33" s="17">
        <v>20</v>
      </c>
      <c r="Q33" s="26"/>
      <c r="R33" s="36"/>
      <c r="S33" s="167"/>
      <c r="T33" s="168"/>
      <c r="U33" s="169"/>
      <c r="V33" s="170"/>
      <c r="W33" s="168"/>
      <c r="X33" s="169"/>
      <c r="Y33" s="167"/>
      <c r="Z33" s="170"/>
      <c r="AA33" s="167"/>
      <c r="AB33" s="169"/>
      <c r="AC33" s="168"/>
      <c r="AD33" s="169"/>
      <c r="AE33" s="170"/>
      <c r="AF33" s="167"/>
      <c r="AG33" s="167"/>
      <c r="AH33" s="168"/>
      <c r="AI33" s="170"/>
      <c r="AJ33" s="169"/>
      <c r="AK33" s="167"/>
      <c r="AL33" s="168"/>
      <c r="AM33" s="169"/>
      <c r="AN33" s="170"/>
      <c r="AO33" s="169"/>
      <c r="AP33" s="167"/>
      <c r="AQ33" s="169"/>
      <c r="AR33" s="168"/>
      <c r="AS33" s="167"/>
      <c r="AT33" s="168"/>
      <c r="AU33" s="167"/>
      <c r="AV33" s="168"/>
      <c r="AW33" s="169"/>
      <c r="AX33" s="170"/>
      <c r="AY33" s="168"/>
      <c r="AZ33" s="168">
        <v>20</v>
      </c>
    </row>
    <row r="34" spans="1:52" ht="15">
      <c r="A34" s="32" t="s">
        <v>849</v>
      </c>
      <c r="B34" s="32" t="s">
        <v>889</v>
      </c>
      <c r="C34" s="32" t="s">
        <v>197</v>
      </c>
      <c r="D34" s="32" t="s">
        <v>144</v>
      </c>
      <c r="E34" s="156" t="s">
        <v>41</v>
      </c>
      <c r="F34" s="112">
        <v>33</v>
      </c>
      <c r="G34" s="32">
        <v>18</v>
      </c>
      <c r="H34" s="32">
        <v>60</v>
      </c>
      <c r="I34" s="32">
        <v>0</v>
      </c>
      <c r="J34" s="32">
        <v>0</v>
      </c>
      <c r="K34" s="32">
        <v>47</v>
      </c>
      <c r="L34" s="47">
        <v>0</v>
      </c>
      <c r="M34" s="26">
        <v>0</v>
      </c>
      <c r="N34" s="36">
        <v>0</v>
      </c>
      <c r="O34" s="32">
        <v>18</v>
      </c>
      <c r="P34" s="17">
        <v>0</v>
      </c>
      <c r="Q34" s="26">
        <v>18</v>
      </c>
      <c r="R34" s="36">
        <v>0</v>
      </c>
      <c r="S34" s="167"/>
      <c r="T34" s="168"/>
      <c r="U34" s="169"/>
      <c r="V34" s="170"/>
      <c r="W34" s="168"/>
      <c r="X34" s="169"/>
      <c r="Y34" s="167"/>
      <c r="Z34" s="170"/>
      <c r="AA34" s="167"/>
      <c r="AB34" s="169"/>
      <c r="AC34" s="168"/>
      <c r="AD34" s="169"/>
      <c r="AE34" s="170"/>
      <c r="AF34" s="167"/>
      <c r="AG34" s="167"/>
      <c r="AH34" s="168"/>
      <c r="AI34" s="170"/>
      <c r="AJ34" s="169"/>
      <c r="AK34" s="167"/>
      <c r="AL34" s="168"/>
      <c r="AM34" s="169"/>
      <c r="AN34" s="170"/>
      <c r="AO34" s="169">
        <v>6</v>
      </c>
      <c r="AP34" s="167"/>
      <c r="AQ34" s="169">
        <v>12</v>
      </c>
      <c r="AR34" s="168"/>
      <c r="AS34" s="167"/>
      <c r="AT34" s="168"/>
      <c r="AU34" s="167"/>
      <c r="AV34" s="168"/>
      <c r="AW34" s="169"/>
      <c r="AX34" s="170"/>
      <c r="AY34" s="168"/>
      <c r="AZ34" s="168"/>
    </row>
    <row r="35" spans="1:52" ht="15">
      <c r="A35" s="32" t="s">
        <v>849</v>
      </c>
      <c r="B35" s="32" t="s">
        <v>889</v>
      </c>
      <c r="C35" s="32" t="s">
        <v>225</v>
      </c>
      <c r="D35" s="32" t="s">
        <v>177</v>
      </c>
      <c r="E35" s="156" t="s">
        <v>181</v>
      </c>
      <c r="F35" s="112">
        <v>33</v>
      </c>
      <c r="G35" s="32">
        <v>18</v>
      </c>
      <c r="H35" s="32">
        <v>24</v>
      </c>
      <c r="I35" s="32">
        <v>0</v>
      </c>
      <c r="J35" s="32">
        <v>0</v>
      </c>
      <c r="K35" s="32">
        <v>0</v>
      </c>
      <c r="L35" s="47">
        <v>12</v>
      </c>
      <c r="M35" s="26">
        <v>0</v>
      </c>
      <c r="N35" s="36">
        <v>0</v>
      </c>
      <c r="O35" s="32">
        <v>4</v>
      </c>
      <c r="P35" s="17">
        <v>10</v>
      </c>
      <c r="Q35" s="26">
        <v>4</v>
      </c>
      <c r="R35" s="36">
        <v>4</v>
      </c>
      <c r="S35" s="167"/>
      <c r="T35" s="168"/>
      <c r="U35" s="169"/>
      <c r="V35" s="170"/>
      <c r="W35" s="168">
        <v>8</v>
      </c>
      <c r="X35" s="169">
        <v>4</v>
      </c>
      <c r="Y35" s="167"/>
      <c r="Z35" s="170">
        <v>4</v>
      </c>
      <c r="AA35" s="167"/>
      <c r="AB35" s="169"/>
      <c r="AC35" s="168"/>
      <c r="AD35" s="169"/>
      <c r="AE35" s="170"/>
      <c r="AF35" s="167"/>
      <c r="AG35" s="167"/>
      <c r="AH35" s="168"/>
      <c r="AI35" s="170"/>
      <c r="AJ35" s="169"/>
      <c r="AK35" s="167"/>
      <c r="AL35" s="168"/>
      <c r="AM35" s="169"/>
      <c r="AN35" s="170"/>
      <c r="AO35" s="169"/>
      <c r="AP35" s="167"/>
      <c r="AQ35" s="169"/>
      <c r="AR35" s="168"/>
      <c r="AS35" s="167"/>
      <c r="AT35" s="168">
        <v>2</v>
      </c>
      <c r="AU35" s="167"/>
      <c r="AV35" s="168"/>
      <c r="AW35" s="169"/>
      <c r="AX35" s="170"/>
      <c r="AY35" s="168"/>
      <c r="AZ35" s="168"/>
    </row>
    <row r="36" spans="1:52" ht="15">
      <c r="A36" s="32" t="s">
        <v>849</v>
      </c>
      <c r="B36" s="32" t="s">
        <v>889</v>
      </c>
      <c r="C36" s="32" t="s">
        <v>212</v>
      </c>
      <c r="D36" s="32" t="s">
        <v>213</v>
      </c>
      <c r="E36" s="156" t="s">
        <v>41</v>
      </c>
      <c r="F36" s="112">
        <v>35</v>
      </c>
      <c r="G36" s="32">
        <v>16</v>
      </c>
      <c r="H36" s="32">
        <v>38</v>
      </c>
      <c r="I36" s="32">
        <v>0</v>
      </c>
      <c r="J36" s="32">
        <v>0</v>
      </c>
      <c r="K36" s="32">
        <v>8</v>
      </c>
      <c r="L36" s="47">
        <v>22</v>
      </c>
      <c r="M36" s="26">
        <v>0</v>
      </c>
      <c r="N36" s="36">
        <v>0</v>
      </c>
      <c r="O36" s="32">
        <v>10</v>
      </c>
      <c r="P36" s="17">
        <v>6</v>
      </c>
      <c r="Q36" s="26">
        <v>10</v>
      </c>
      <c r="R36" s="36">
        <v>0</v>
      </c>
      <c r="S36" s="167"/>
      <c r="T36" s="168"/>
      <c r="U36" s="169"/>
      <c r="V36" s="170"/>
      <c r="W36" s="168"/>
      <c r="X36" s="169"/>
      <c r="Y36" s="167"/>
      <c r="Z36" s="170"/>
      <c r="AA36" s="167"/>
      <c r="AB36" s="169"/>
      <c r="AC36" s="168"/>
      <c r="AD36" s="169"/>
      <c r="AE36" s="170"/>
      <c r="AF36" s="167"/>
      <c r="AG36" s="167"/>
      <c r="AH36" s="168"/>
      <c r="AI36" s="170"/>
      <c r="AJ36" s="169"/>
      <c r="AK36" s="167"/>
      <c r="AL36" s="168"/>
      <c r="AM36" s="169"/>
      <c r="AN36" s="170"/>
      <c r="AO36" s="169"/>
      <c r="AP36" s="167"/>
      <c r="AQ36" s="169">
        <v>10</v>
      </c>
      <c r="AR36" s="168"/>
      <c r="AS36" s="167"/>
      <c r="AT36" s="168">
        <v>6</v>
      </c>
      <c r="AU36" s="167"/>
      <c r="AV36" s="168"/>
      <c r="AW36" s="169"/>
      <c r="AX36" s="170"/>
      <c r="AY36" s="168"/>
      <c r="AZ36" s="168"/>
    </row>
    <row r="37" spans="1:52" ht="15">
      <c r="A37" s="32" t="s">
        <v>849</v>
      </c>
      <c r="B37" s="32" t="s">
        <v>889</v>
      </c>
      <c r="C37" s="32" t="s">
        <v>246</v>
      </c>
      <c r="D37" s="32" t="s">
        <v>247</v>
      </c>
      <c r="E37" s="156" t="s">
        <v>36</v>
      </c>
      <c r="F37" s="112">
        <v>35</v>
      </c>
      <c r="G37" s="32">
        <v>16</v>
      </c>
      <c r="H37" s="32">
        <v>22</v>
      </c>
      <c r="I37" s="32">
        <v>0</v>
      </c>
      <c r="J37" s="32">
        <v>0</v>
      </c>
      <c r="K37" s="32">
        <v>6</v>
      </c>
      <c r="L37" s="47">
        <v>0</v>
      </c>
      <c r="M37" s="26">
        <v>0</v>
      </c>
      <c r="N37" s="36">
        <v>0</v>
      </c>
      <c r="O37" s="32">
        <v>16</v>
      </c>
      <c r="P37" s="17">
        <v>0</v>
      </c>
      <c r="Q37" s="26">
        <v>16</v>
      </c>
      <c r="R37" s="36">
        <v>0</v>
      </c>
      <c r="S37" s="167"/>
      <c r="T37" s="168"/>
      <c r="U37" s="169"/>
      <c r="V37" s="170"/>
      <c r="W37" s="168"/>
      <c r="X37" s="169"/>
      <c r="Y37" s="167"/>
      <c r="Z37" s="170"/>
      <c r="AA37" s="167"/>
      <c r="AB37" s="169"/>
      <c r="AC37" s="168"/>
      <c r="AD37" s="169"/>
      <c r="AE37" s="170"/>
      <c r="AF37" s="167"/>
      <c r="AG37" s="167"/>
      <c r="AH37" s="168"/>
      <c r="AI37" s="170"/>
      <c r="AJ37" s="169">
        <v>8</v>
      </c>
      <c r="AK37" s="167"/>
      <c r="AL37" s="168"/>
      <c r="AM37" s="169"/>
      <c r="AN37" s="170"/>
      <c r="AO37" s="169"/>
      <c r="AP37" s="167"/>
      <c r="AQ37" s="169"/>
      <c r="AR37" s="168"/>
      <c r="AS37" s="167"/>
      <c r="AT37" s="168"/>
      <c r="AU37" s="167"/>
      <c r="AV37" s="168"/>
      <c r="AW37" s="169">
        <v>8</v>
      </c>
      <c r="AX37" s="170"/>
      <c r="AY37" s="168"/>
      <c r="AZ37" s="168"/>
    </row>
    <row r="38" spans="1:52" ht="15">
      <c r="A38" s="32" t="s">
        <v>849</v>
      </c>
      <c r="B38" s="32" t="s">
        <v>889</v>
      </c>
      <c r="C38" s="32" t="s">
        <v>933</v>
      </c>
      <c r="D38" s="32" t="s">
        <v>934</v>
      </c>
      <c r="E38" s="156" t="s">
        <v>43</v>
      </c>
      <c r="F38" s="112">
        <v>37</v>
      </c>
      <c r="G38" s="32">
        <v>15</v>
      </c>
      <c r="H38" s="32">
        <v>15</v>
      </c>
      <c r="I38" s="32">
        <v>0</v>
      </c>
      <c r="J38" s="32">
        <v>0</v>
      </c>
      <c r="K38" s="32">
        <v>0</v>
      </c>
      <c r="L38" s="47">
        <v>0</v>
      </c>
      <c r="M38" s="26">
        <v>0</v>
      </c>
      <c r="N38" s="36">
        <v>0</v>
      </c>
      <c r="O38" s="32">
        <v>0</v>
      </c>
      <c r="P38" s="17">
        <v>15</v>
      </c>
      <c r="Q38" s="26">
        <v>0</v>
      </c>
      <c r="R38" s="36">
        <v>0</v>
      </c>
      <c r="S38" s="167"/>
      <c r="T38" s="168"/>
      <c r="U38" s="169"/>
      <c r="V38" s="170"/>
      <c r="W38" s="168"/>
      <c r="X38" s="169"/>
      <c r="Y38" s="167"/>
      <c r="Z38" s="170"/>
      <c r="AA38" s="167"/>
      <c r="AB38" s="169"/>
      <c r="AC38" s="168"/>
      <c r="AD38" s="169"/>
      <c r="AE38" s="170"/>
      <c r="AF38" s="167"/>
      <c r="AG38" s="167"/>
      <c r="AH38" s="168"/>
      <c r="AI38" s="170"/>
      <c r="AJ38" s="169"/>
      <c r="AK38" s="167"/>
      <c r="AL38" s="168"/>
      <c r="AM38" s="169"/>
      <c r="AN38" s="170"/>
      <c r="AO38" s="169"/>
      <c r="AP38" s="167"/>
      <c r="AQ38" s="169"/>
      <c r="AR38" s="168"/>
      <c r="AS38" s="167"/>
      <c r="AT38" s="168">
        <v>15</v>
      </c>
      <c r="AU38" s="167"/>
      <c r="AV38" s="168"/>
      <c r="AW38" s="169"/>
      <c r="AX38" s="170"/>
      <c r="AY38" s="168"/>
      <c r="AZ38" s="168"/>
    </row>
    <row r="39" spans="1:52" ht="15">
      <c r="A39" s="32" t="s">
        <v>849</v>
      </c>
      <c r="B39" s="32" t="s">
        <v>889</v>
      </c>
      <c r="C39" s="32" t="s">
        <v>191</v>
      </c>
      <c r="D39" s="32" t="s">
        <v>150</v>
      </c>
      <c r="E39" s="156" t="s">
        <v>181</v>
      </c>
      <c r="F39" s="112">
        <v>38</v>
      </c>
      <c r="G39" s="32">
        <v>14</v>
      </c>
      <c r="H39" s="32">
        <v>60</v>
      </c>
      <c r="I39" s="32">
        <v>0</v>
      </c>
      <c r="J39" s="32">
        <v>0</v>
      </c>
      <c r="K39" s="32">
        <v>38</v>
      </c>
      <c r="L39" s="47">
        <v>25</v>
      </c>
      <c r="M39" s="26">
        <v>0</v>
      </c>
      <c r="N39" s="36">
        <v>0</v>
      </c>
      <c r="O39" s="32">
        <v>14</v>
      </c>
      <c r="P39" s="17">
        <v>0</v>
      </c>
      <c r="Q39" s="26">
        <v>10</v>
      </c>
      <c r="R39" s="36">
        <v>0</v>
      </c>
      <c r="S39" s="167">
        <v>4</v>
      </c>
      <c r="T39" s="168"/>
      <c r="U39" s="169">
        <v>10</v>
      </c>
      <c r="V39" s="170"/>
      <c r="W39" s="168"/>
      <c r="X39" s="169"/>
      <c r="Y39" s="167"/>
      <c r="Z39" s="170"/>
      <c r="AA39" s="167"/>
      <c r="AB39" s="169"/>
      <c r="AC39" s="168"/>
      <c r="AD39" s="169"/>
      <c r="AE39" s="170"/>
      <c r="AF39" s="167"/>
      <c r="AG39" s="167"/>
      <c r="AH39" s="168"/>
      <c r="AI39" s="170"/>
      <c r="AJ39" s="169"/>
      <c r="AK39" s="167"/>
      <c r="AL39" s="168"/>
      <c r="AM39" s="169"/>
      <c r="AN39" s="170"/>
      <c r="AO39" s="169"/>
      <c r="AP39" s="167"/>
      <c r="AQ39" s="169"/>
      <c r="AR39" s="168"/>
      <c r="AS39" s="167"/>
      <c r="AT39" s="168"/>
      <c r="AU39" s="167"/>
      <c r="AV39" s="168"/>
      <c r="AW39" s="169"/>
      <c r="AX39" s="170"/>
      <c r="AY39" s="168"/>
      <c r="AZ39" s="168"/>
    </row>
    <row r="40" spans="1:52" ht="15">
      <c r="A40" s="32" t="s">
        <v>849</v>
      </c>
      <c r="B40" s="32" t="s">
        <v>889</v>
      </c>
      <c r="C40" s="32" t="s">
        <v>223</v>
      </c>
      <c r="D40" s="32" t="s">
        <v>224</v>
      </c>
      <c r="E40" s="156" t="s">
        <v>36</v>
      </c>
      <c r="F40" s="112">
        <v>38</v>
      </c>
      <c r="G40" s="32">
        <v>14</v>
      </c>
      <c r="H40" s="32">
        <v>20</v>
      </c>
      <c r="I40" s="32">
        <v>0</v>
      </c>
      <c r="J40" s="32">
        <v>0</v>
      </c>
      <c r="K40" s="32">
        <v>0</v>
      </c>
      <c r="L40" s="47">
        <v>12</v>
      </c>
      <c r="M40" s="26">
        <v>0</v>
      </c>
      <c r="N40" s="36">
        <v>0</v>
      </c>
      <c r="O40" s="32">
        <v>0</v>
      </c>
      <c r="P40" s="17">
        <v>14</v>
      </c>
      <c r="Q40" s="26">
        <v>0</v>
      </c>
      <c r="R40" s="36">
        <v>0</v>
      </c>
      <c r="S40" s="167"/>
      <c r="T40" s="168"/>
      <c r="U40" s="169"/>
      <c r="V40" s="170"/>
      <c r="W40" s="168"/>
      <c r="X40" s="169"/>
      <c r="Y40" s="167"/>
      <c r="Z40" s="170"/>
      <c r="AA40" s="167"/>
      <c r="AB40" s="169"/>
      <c r="AC40" s="168"/>
      <c r="AD40" s="169"/>
      <c r="AE40" s="170"/>
      <c r="AF40" s="167"/>
      <c r="AG40" s="167"/>
      <c r="AH40" s="168">
        <v>8</v>
      </c>
      <c r="AI40" s="170"/>
      <c r="AJ40" s="169"/>
      <c r="AK40" s="167"/>
      <c r="AL40" s="168"/>
      <c r="AM40" s="169"/>
      <c r="AN40" s="170"/>
      <c r="AO40" s="169"/>
      <c r="AP40" s="167"/>
      <c r="AQ40" s="169"/>
      <c r="AR40" s="168"/>
      <c r="AS40" s="167"/>
      <c r="AT40" s="168"/>
      <c r="AU40" s="167"/>
      <c r="AV40" s="168"/>
      <c r="AW40" s="169"/>
      <c r="AX40" s="170"/>
      <c r="AY40" s="168">
        <v>6</v>
      </c>
      <c r="AZ40" s="168"/>
    </row>
    <row r="41" spans="1:52" ht="15">
      <c r="A41" s="32" t="s">
        <v>849</v>
      </c>
      <c r="B41" s="32" t="s">
        <v>889</v>
      </c>
      <c r="C41" s="32" t="s">
        <v>220</v>
      </c>
      <c r="D41" s="32" t="s">
        <v>167</v>
      </c>
      <c r="E41" s="156" t="s">
        <v>36</v>
      </c>
      <c r="F41" s="112">
        <v>40</v>
      </c>
      <c r="G41" s="32">
        <v>10</v>
      </c>
      <c r="H41" s="32">
        <v>24</v>
      </c>
      <c r="I41" s="32">
        <v>0</v>
      </c>
      <c r="J41" s="32">
        <v>0</v>
      </c>
      <c r="K41" s="32">
        <v>14</v>
      </c>
      <c r="L41" s="47">
        <v>0</v>
      </c>
      <c r="M41" s="26">
        <v>0</v>
      </c>
      <c r="N41" s="36">
        <v>0</v>
      </c>
      <c r="O41" s="32">
        <v>10</v>
      </c>
      <c r="P41" s="17">
        <v>0</v>
      </c>
      <c r="Q41" s="26">
        <v>10</v>
      </c>
      <c r="R41" s="36">
        <v>0</v>
      </c>
      <c r="S41" s="167"/>
      <c r="T41" s="168"/>
      <c r="U41" s="169"/>
      <c r="V41" s="170"/>
      <c r="W41" s="168"/>
      <c r="X41" s="169"/>
      <c r="Y41" s="167"/>
      <c r="Z41" s="170"/>
      <c r="AA41" s="167"/>
      <c r="AB41" s="169"/>
      <c r="AC41" s="168"/>
      <c r="AD41" s="169"/>
      <c r="AE41" s="170"/>
      <c r="AF41" s="167"/>
      <c r="AG41" s="167"/>
      <c r="AH41" s="168"/>
      <c r="AI41" s="170"/>
      <c r="AJ41" s="169"/>
      <c r="AK41" s="167"/>
      <c r="AL41" s="168"/>
      <c r="AM41" s="169">
        <v>10</v>
      </c>
      <c r="AN41" s="170"/>
      <c r="AO41" s="169"/>
      <c r="AP41" s="167"/>
      <c r="AQ41" s="169"/>
      <c r="AR41" s="168"/>
      <c r="AS41" s="167"/>
      <c r="AT41" s="168"/>
      <c r="AU41" s="167"/>
      <c r="AV41" s="168"/>
      <c r="AW41" s="169"/>
      <c r="AX41" s="170"/>
      <c r="AY41" s="168"/>
      <c r="AZ41" s="168"/>
    </row>
    <row r="42" spans="1:52" ht="15">
      <c r="A42" s="32" t="s">
        <v>849</v>
      </c>
      <c r="B42" s="32" t="s">
        <v>889</v>
      </c>
      <c r="C42" s="32" t="s">
        <v>765</v>
      </c>
      <c r="D42" s="32" t="s">
        <v>766</v>
      </c>
      <c r="E42" s="156" t="s">
        <v>382</v>
      </c>
      <c r="F42" s="112">
        <v>40</v>
      </c>
      <c r="G42" s="32">
        <v>10</v>
      </c>
      <c r="H42" s="32">
        <v>10</v>
      </c>
      <c r="I42" s="32">
        <v>0</v>
      </c>
      <c r="J42" s="32">
        <v>0</v>
      </c>
      <c r="K42" s="32">
        <v>0</v>
      </c>
      <c r="L42" s="47">
        <v>0</v>
      </c>
      <c r="M42" s="26">
        <v>0</v>
      </c>
      <c r="N42" s="36">
        <v>0</v>
      </c>
      <c r="O42" s="32">
        <v>10</v>
      </c>
      <c r="P42" s="17">
        <v>0</v>
      </c>
      <c r="Q42" s="26">
        <v>10</v>
      </c>
      <c r="R42" s="36">
        <v>0</v>
      </c>
      <c r="S42" s="167"/>
      <c r="T42" s="168"/>
      <c r="U42" s="169"/>
      <c r="V42" s="170"/>
      <c r="W42" s="168"/>
      <c r="X42" s="169"/>
      <c r="Y42" s="167"/>
      <c r="Z42" s="170"/>
      <c r="AA42" s="167"/>
      <c r="AB42" s="169"/>
      <c r="AC42" s="168"/>
      <c r="AD42" s="169"/>
      <c r="AE42" s="170"/>
      <c r="AF42" s="167"/>
      <c r="AG42" s="167"/>
      <c r="AH42" s="168"/>
      <c r="AI42" s="170"/>
      <c r="AJ42" s="169"/>
      <c r="AK42" s="167"/>
      <c r="AL42" s="168"/>
      <c r="AM42" s="169"/>
      <c r="AN42" s="170"/>
      <c r="AO42" s="169"/>
      <c r="AP42" s="167"/>
      <c r="AQ42" s="169"/>
      <c r="AR42" s="168"/>
      <c r="AS42" s="167"/>
      <c r="AT42" s="168"/>
      <c r="AU42" s="167"/>
      <c r="AV42" s="168"/>
      <c r="AW42" s="169">
        <v>10</v>
      </c>
      <c r="AX42" s="170"/>
      <c r="AY42" s="168"/>
      <c r="AZ42" s="168"/>
    </row>
    <row r="43" spans="1:52" ht="15">
      <c r="A43" s="32" t="s">
        <v>849</v>
      </c>
      <c r="B43" s="32" t="s">
        <v>889</v>
      </c>
      <c r="C43" s="32" t="s">
        <v>239</v>
      </c>
      <c r="D43" s="32" t="s">
        <v>240</v>
      </c>
      <c r="E43" s="156" t="s">
        <v>165</v>
      </c>
      <c r="F43" s="112">
        <v>40</v>
      </c>
      <c r="G43" s="32">
        <v>10</v>
      </c>
      <c r="H43" s="32">
        <v>18</v>
      </c>
      <c r="I43" s="32">
        <v>0</v>
      </c>
      <c r="J43" s="32">
        <v>0</v>
      </c>
      <c r="K43" s="32">
        <v>4</v>
      </c>
      <c r="L43" s="47">
        <v>4</v>
      </c>
      <c r="M43" s="26">
        <v>0</v>
      </c>
      <c r="N43" s="36">
        <v>0</v>
      </c>
      <c r="O43" s="32">
        <v>10</v>
      </c>
      <c r="P43" s="17">
        <v>0</v>
      </c>
      <c r="Q43" s="26">
        <v>6</v>
      </c>
      <c r="R43" s="36">
        <v>0</v>
      </c>
      <c r="S43" s="167"/>
      <c r="T43" s="168"/>
      <c r="U43" s="169"/>
      <c r="V43" s="170"/>
      <c r="W43" s="168"/>
      <c r="X43" s="169"/>
      <c r="Y43" s="167"/>
      <c r="Z43" s="170"/>
      <c r="AA43" s="167"/>
      <c r="AB43" s="169"/>
      <c r="AC43" s="168"/>
      <c r="AD43" s="169"/>
      <c r="AE43" s="170"/>
      <c r="AF43" s="167"/>
      <c r="AG43" s="167"/>
      <c r="AH43" s="168"/>
      <c r="AI43" s="170"/>
      <c r="AJ43" s="169"/>
      <c r="AK43" s="167"/>
      <c r="AL43" s="168"/>
      <c r="AM43" s="169"/>
      <c r="AN43" s="170"/>
      <c r="AO43" s="169"/>
      <c r="AP43" s="167">
        <v>4</v>
      </c>
      <c r="AQ43" s="169">
        <v>6</v>
      </c>
      <c r="AR43" s="168"/>
      <c r="AS43" s="167"/>
      <c r="AT43" s="168"/>
      <c r="AU43" s="167"/>
      <c r="AV43" s="168"/>
      <c r="AW43" s="169"/>
      <c r="AX43" s="170"/>
      <c r="AY43" s="168"/>
      <c r="AZ43" s="168"/>
    </row>
    <row r="44" spans="1:52" ht="15">
      <c r="A44" s="32" t="s">
        <v>849</v>
      </c>
      <c r="B44" s="32" t="s">
        <v>889</v>
      </c>
      <c r="C44" s="32" t="s">
        <v>935</v>
      </c>
      <c r="D44" s="32" t="s">
        <v>412</v>
      </c>
      <c r="E44" s="156" t="s">
        <v>181</v>
      </c>
      <c r="F44" s="112">
        <v>40</v>
      </c>
      <c r="G44" s="32">
        <v>10</v>
      </c>
      <c r="H44" s="32">
        <v>10</v>
      </c>
      <c r="I44" s="32">
        <v>0</v>
      </c>
      <c r="J44" s="32">
        <v>0</v>
      </c>
      <c r="K44" s="32">
        <v>0</v>
      </c>
      <c r="L44" s="47">
        <v>0</v>
      </c>
      <c r="M44" s="26">
        <v>0</v>
      </c>
      <c r="N44" s="36">
        <v>0</v>
      </c>
      <c r="O44" s="32">
        <v>0</v>
      </c>
      <c r="P44" s="17">
        <v>10</v>
      </c>
      <c r="Q44" s="26">
        <v>0</v>
      </c>
      <c r="R44" s="36">
        <v>0</v>
      </c>
      <c r="S44" s="167"/>
      <c r="T44" s="168"/>
      <c r="U44" s="169"/>
      <c r="V44" s="170"/>
      <c r="W44" s="168"/>
      <c r="X44" s="169"/>
      <c r="Y44" s="167"/>
      <c r="Z44" s="170"/>
      <c r="AA44" s="167"/>
      <c r="AB44" s="169"/>
      <c r="AC44" s="168"/>
      <c r="AD44" s="169"/>
      <c r="AE44" s="170"/>
      <c r="AF44" s="167"/>
      <c r="AG44" s="167"/>
      <c r="AH44" s="168"/>
      <c r="AI44" s="170"/>
      <c r="AJ44" s="169"/>
      <c r="AK44" s="167"/>
      <c r="AL44" s="168"/>
      <c r="AM44" s="169"/>
      <c r="AN44" s="170"/>
      <c r="AO44" s="169"/>
      <c r="AP44" s="167"/>
      <c r="AQ44" s="169"/>
      <c r="AR44" s="168"/>
      <c r="AS44" s="167"/>
      <c r="AT44" s="168">
        <v>10</v>
      </c>
      <c r="AU44" s="167"/>
      <c r="AV44" s="168"/>
      <c r="AW44" s="169"/>
      <c r="AX44" s="170"/>
      <c r="AY44" s="168"/>
      <c r="AZ44" s="168"/>
    </row>
    <row r="45" spans="1:52" ht="15">
      <c r="A45" s="32" t="s">
        <v>849</v>
      </c>
      <c r="B45" s="32" t="s">
        <v>889</v>
      </c>
      <c r="C45" s="32" t="s">
        <v>277</v>
      </c>
      <c r="D45" s="32" t="s">
        <v>254</v>
      </c>
      <c r="E45" s="156" t="s">
        <v>758</v>
      </c>
      <c r="F45" s="112">
        <v>40</v>
      </c>
      <c r="G45" s="32">
        <v>10</v>
      </c>
      <c r="H45" s="32">
        <v>10</v>
      </c>
      <c r="I45" s="32">
        <v>0</v>
      </c>
      <c r="J45" s="32">
        <v>0</v>
      </c>
      <c r="K45" s="32">
        <v>0</v>
      </c>
      <c r="L45" s="47">
        <v>0</v>
      </c>
      <c r="M45" s="26">
        <v>0</v>
      </c>
      <c r="N45" s="36">
        <v>0</v>
      </c>
      <c r="O45" s="32">
        <v>0</v>
      </c>
      <c r="P45" s="17">
        <v>10</v>
      </c>
      <c r="Q45" s="26">
        <v>0</v>
      </c>
      <c r="R45" s="36">
        <v>0</v>
      </c>
      <c r="S45" s="167"/>
      <c r="T45" s="168"/>
      <c r="U45" s="169"/>
      <c r="V45" s="170"/>
      <c r="W45" s="168"/>
      <c r="X45" s="169"/>
      <c r="Y45" s="167"/>
      <c r="Z45" s="170"/>
      <c r="AA45" s="167"/>
      <c r="AB45" s="169"/>
      <c r="AC45" s="168"/>
      <c r="AD45" s="169"/>
      <c r="AE45" s="170"/>
      <c r="AF45" s="167"/>
      <c r="AG45" s="167"/>
      <c r="AH45" s="168"/>
      <c r="AI45" s="170"/>
      <c r="AJ45" s="169"/>
      <c r="AK45" s="167"/>
      <c r="AL45" s="168"/>
      <c r="AM45" s="169"/>
      <c r="AN45" s="170"/>
      <c r="AO45" s="169"/>
      <c r="AP45" s="167"/>
      <c r="AQ45" s="169"/>
      <c r="AR45" s="168"/>
      <c r="AS45" s="167"/>
      <c r="AT45" s="168"/>
      <c r="AU45" s="167"/>
      <c r="AV45" s="168"/>
      <c r="AW45" s="169"/>
      <c r="AX45" s="170"/>
      <c r="AY45" s="168">
        <v>2</v>
      </c>
      <c r="AZ45" s="168">
        <v>8</v>
      </c>
    </row>
    <row r="46" spans="1:52" ht="15">
      <c r="A46" s="32" t="s">
        <v>849</v>
      </c>
      <c r="B46" s="32" t="s">
        <v>889</v>
      </c>
      <c r="C46" s="32" t="s">
        <v>196</v>
      </c>
      <c r="D46" s="32" t="s">
        <v>99</v>
      </c>
      <c r="E46" s="156" t="s">
        <v>37</v>
      </c>
      <c r="F46" s="112">
        <v>45</v>
      </c>
      <c r="G46" s="32">
        <v>8</v>
      </c>
      <c r="H46" s="32">
        <v>48</v>
      </c>
      <c r="I46" s="32">
        <v>0</v>
      </c>
      <c r="J46" s="32">
        <v>0</v>
      </c>
      <c r="K46" s="32">
        <v>28</v>
      </c>
      <c r="L46" s="47">
        <v>36</v>
      </c>
      <c r="M46" s="26">
        <v>0</v>
      </c>
      <c r="N46" s="36">
        <v>0</v>
      </c>
      <c r="O46" s="32">
        <v>0</v>
      </c>
      <c r="P46" s="17">
        <v>4</v>
      </c>
      <c r="Q46" s="26">
        <v>0</v>
      </c>
      <c r="R46" s="36">
        <v>4</v>
      </c>
      <c r="S46" s="167"/>
      <c r="T46" s="168">
        <v>4</v>
      </c>
      <c r="U46" s="169"/>
      <c r="V46" s="170">
        <v>4</v>
      </c>
      <c r="W46" s="168"/>
      <c r="X46" s="169"/>
      <c r="Y46" s="167"/>
      <c r="Z46" s="170"/>
      <c r="AA46" s="167"/>
      <c r="AB46" s="169"/>
      <c r="AC46" s="168"/>
      <c r="AD46" s="169"/>
      <c r="AE46" s="170"/>
      <c r="AF46" s="167"/>
      <c r="AG46" s="167"/>
      <c r="AH46" s="168"/>
      <c r="AI46" s="170"/>
      <c r="AJ46" s="169"/>
      <c r="AK46" s="167"/>
      <c r="AL46" s="168"/>
      <c r="AM46" s="169"/>
      <c r="AN46" s="170"/>
      <c r="AO46" s="169"/>
      <c r="AP46" s="167"/>
      <c r="AQ46" s="169"/>
      <c r="AR46" s="168"/>
      <c r="AS46" s="167"/>
      <c r="AT46" s="168"/>
      <c r="AU46" s="167"/>
      <c r="AV46" s="168"/>
      <c r="AW46" s="169"/>
      <c r="AX46" s="170"/>
      <c r="AY46" s="168"/>
      <c r="AZ46" s="168"/>
    </row>
    <row r="47" spans="1:52" ht="15">
      <c r="A47" s="32" t="s">
        <v>849</v>
      </c>
      <c r="B47" s="32" t="s">
        <v>889</v>
      </c>
      <c r="C47" s="32" t="s">
        <v>890</v>
      </c>
      <c r="D47" s="32" t="s">
        <v>891</v>
      </c>
      <c r="E47" s="156" t="s">
        <v>39</v>
      </c>
      <c r="F47" s="112">
        <v>45</v>
      </c>
      <c r="G47" s="32">
        <v>8</v>
      </c>
      <c r="H47" s="32">
        <v>18</v>
      </c>
      <c r="I47" s="32">
        <v>0</v>
      </c>
      <c r="J47" s="32">
        <v>0</v>
      </c>
      <c r="K47" s="32">
        <v>0</v>
      </c>
      <c r="L47" s="47">
        <v>10</v>
      </c>
      <c r="M47" s="26">
        <v>0</v>
      </c>
      <c r="N47" s="36">
        <v>0</v>
      </c>
      <c r="O47" s="32">
        <v>8</v>
      </c>
      <c r="P47" s="17">
        <v>0</v>
      </c>
      <c r="Q47" s="26">
        <v>8</v>
      </c>
      <c r="R47" s="36">
        <v>0</v>
      </c>
      <c r="S47" s="167"/>
      <c r="T47" s="168"/>
      <c r="U47" s="169"/>
      <c r="V47" s="170"/>
      <c r="W47" s="168"/>
      <c r="X47" s="169"/>
      <c r="Y47" s="167"/>
      <c r="Z47" s="170"/>
      <c r="AA47" s="167"/>
      <c r="AB47" s="169"/>
      <c r="AC47" s="168"/>
      <c r="AD47" s="169"/>
      <c r="AE47" s="170"/>
      <c r="AF47" s="167"/>
      <c r="AG47" s="167"/>
      <c r="AH47" s="168"/>
      <c r="AI47" s="170"/>
      <c r="AJ47" s="169"/>
      <c r="AK47" s="167"/>
      <c r="AL47" s="168"/>
      <c r="AM47" s="169"/>
      <c r="AN47" s="170"/>
      <c r="AO47" s="169">
        <v>4</v>
      </c>
      <c r="AP47" s="167"/>
      <c r="AQ47" s="169">
        <v>4</v>
      </c>
      <c r="AR47" s="168"/>
      <c r="AS47" s="167"/>
      <c r="AT47" s="168"/>
      <c r="AU47" s="167"/>
      <c r="AV47" s="168"/>
      <c r="AW47" s="169"/>
      <c r="AX47" s="170"/>
      <c r="AY47" s="168"/>
      <c r="AZ47" s="168"/>
    </row>
    <row r="48" spans="1:52" ht="15">
      <c r="A48" s="32" t="s">
        <v>849</v>
      </c>
      <c r="B48" s="32" t="s">
        <v>889</v>
      </c>
      <c r="C48" s="32" t="s">
        <v>325</v>
      </c>
      <c r="D48" s="32" t="s">
        <v>139</v>
      </c>
      <c r="E48" s="156" t="s">
        <v>59</v>
      </c>
      <c r="F48" s="112">
        <v>45</v>
      </c>
      <c r="G48" s="32">
        <v>8</v>
      </c>
      <c r="H48" s="32">
        <v>8</v>
      </c>
      <c r="I48" s="32">
        <v>0</v>
      </c>
      <c r="J48" s="32">
        <v>0</v>
      </c>
      <c r="K48" s="32">
        <v>0</v>
      </c>
      <c r="L48" s="47">
        <v>0</v>
      </c>
      <c r="M48" s="26">
        <v>0</v>
      </c>
      <c r="N48" s="36">
        <v>0</v>
      </c>
      <c r="O48" s="32">
        <v>0</v>
      </c>
      <c r="P48" s="17">
        <v>8</v>
      </c>
      <c r="Q48" s="26">
        <v>0</v>
      </c>
      <c r="R48" s="36">
        <v>0</v>
      </c>
      <c r="S48" s="167"/>
      <c r="T48" s="168"/>
      <c r="U48" s="169"/>
      <c r="V48" s="170"/>
      <c r="W48" s="168"/>
      <c r="X48" s="169"/>
      <c r="Y48" s="167"/>
      <c r="Z48" s="170"/>
      <c r="AA48" s="167"/>
      <c r="AB48" s="169"/>
      <c r="AC48" s="168"/>
      <c r="AD48" s="169"/>
      <c r="AE48" s="170"/>
      <c r="AF48" s="167"/>
      <c r="AG48" s="167"/>
      <c r="AH48" s="168"/>
      <c r="AI48" s="170"/>
      <c r="AJ48" s="169"/>
      <c r="AK48" s="167"/>
      <c r="AL48" s="168"/>
      <c r="AM48" s="169"/>
      <c r="AN48" s="170"/>
      <c r="AO48" s="169"/>
      <c r="AP48" s="167"/>
      <c r="AQ48" s="169"/>
      <c r="AR48" s="168"/>
      <c r="AS48" s="167"/>
      <c r="AT48" s="168">
        <v>8</v>
      </c>
      <c r="AU48" s="167"/>
      <c r="AV48" s="168"/>
      <c r="AW48" s="169"/>
      <c r="AX48" s="170"/>
      <c r="AY48" s="168"/>
      <c r="AZ48" s="168"/>
    </row>
    <row r="49" spans="1:52" ht="15">
      <c r="A49" s="32" t="s">
        <v>849</v>
      </c>
      <c r="B49" s="32" t="s">
        <v>889</v>
      </c>
      <c r="C49" s="32" t="s">
        <v>228</v>
      </c>
      <c r="D49" s="32" t="s">
        <v>229</v>
      </c>
      <c r="E49" s="156" t="s">
        <v>54</v>
      </c>
      <c r="F49" s="112">
        <v>45</v>
      </c>
      <c r="G49" s="32">
        <v>8</v>
      </c>
      <c r="H49" s="32">
        <v>15</v>
      </c>
      <c r="I49" s="32">
        <v>0</v>
      </c>
      <c r="J49" s="32">
        <v>0</v>
      </c>
      <c r="K49" s="32">
        <v>12</v>
      </c>
      <c r="L49" s="47">
        <v>0</v>
      </c>
      <c r="M49" s="26">
        <v>0</v>
      </c>
      <c r="N49" s="36">
        <v>0</v>
      </c>
      <c r="O49" s="32">
        <v>3</v>
      </c>
      <c r="P49" s="17">
        <v>0</v>
      </c>
      <c r="Q49" s="26">
        <v>3</v>
      </c>
      <c r="R49" s="36">
        <v>5</v>
      </c>
      <c r="S49" s="167"/>
      <c r="T49" s="168"/>
      <c r="U49" s="169"/>
      <c r="V49" s="170"/>
      <c r="W49" s="168"/>
      <c r="X49" s="169"/>
      <c r="Y49" s="167"/>
      <c r="Z49" s="170"/>
      <c r="AA49" s="167"/>
      <c r="AB49" s="169"/>
      <c r="AC49" s="168"/>
      <c r="AD49" s="169"/>
      <c r="AE49" s="170"/>
      <c r="AF49" s="167"/>
      <c r="AG49" s="167"/>
      <c r="AH49" s="168"/>
      <c r="AI49" s="170"/>
      <c r="AJ49" s="169"/>
      <c r="AK49" s="167"/>
      <c r="AL49" s="168"/>
      <c r="AM49" s="169">
        <v>2</v>
      </c>
      <c r="AN49" s="170">
        <v>1</v>
      </c>
      <c r="AO49" s="169">
        <v>1</v>
      </c>
      <c r="AP49" s="167"/>
      <c r="AQ49" s="169"/>
      <c r="AR49" s="168"/>
      <c r="AS49" s="167"/>
      <c r="AT49" s="168"/>
      <c r="AU49" s="167"/>
      <c r="AV49" s="168"/>
      <c r="AW49" s="169"/>
      <c r="AX49" s="170">
        <v>4</v>
      </c>
      <c r="AY49" s="168"/>
      <c r="AZ49" s="168"/>
    </row>
    <row r="50" spans="1:52" ht="15">
      <c r="A50" s="32" t="s">
        <v>849</v>
      </c>
      <c r="B50" s="32" t="s">
        <v>889</v>
      </c>
      <c r="C50" s="32" t="s">
        <v>860</v>
      </c>
      <c r="D50" s="32" t="s">
        <v>139</v>
      </c>
      <c r="E50" s="156" t="s">
        <v>861</v>
      </c>
      <c r="F50" s="112">
        <v>45</v>
      </c>
      <c r="G50" s="32">
        <v>8</v>
      </c>
      <c r="H50" s="32">
        <v>2</v>
      </c>
      <c r="I50" s="32">
        <v>0</v>
      </c>
      <c r="J50" s="32">
        <v>0</v>
      </c>
      <c r="K50" s="32">
        <v>0</v>
      </c>
      <c r="L50" s="47">
        <v>0</v>
      </c>
      <c r="M50" s="26">
        <v>0</v>
      </c>
      <c r="N50" s="36">
        <v>0</v>
      </c>
      <c r="O50" s="32">
        <v>2</v>
      </c>
      <c r="P50" s="17">
        <v>0</v>
      </c>
      <c r="Q50" s="26">
        <v>0</v>
      </c>
      <c r="R50" s="36">
        <v>6</v>
      </c>
      <c r="S50" s="167"/>
      <c r="T50" s="168"/>
      <c r="U50" s="169"/>
      <c r="V50" s="170"/>
      <c r="W50" s="168"/>
      <c r="X50" s="169"/>
      <c r="Y50" s="167"/>
      <c r="Z50" s="170"/>
      <c r="AA50" s="167"/>
      <c r="AB50" s="169"/>
      <c r="AC50" s="168"/>
      <c r="AD50" s="169"/>
      <c r="AE50" s="170"/>
      <c r="AF50" s="167"/>
      <c r="AG50" s="167"/>
      <c r="AH50" s="168"/>
      <c r="AI50" s="170"/>
      <c r="AJ50" s="169"/>
      <c r="AK50" s="167">
        <v>2</v>
      </c>
      <c r="AL50" s="168"/>
      <c r="AM50" s="169"/>
      <c r="AN50" s="170"/>
      <c r="AO50" s="169"/>
      <c r="AP50" s="167"/>
      <c r="AQ50" s="169"/>
      <c r="AR50" s="168"/>
      <c r="AS50" s="167"/>
      <c r="AT50" s="168"/>
      <c r="AU50" s="167"/>
      <c r="AV50" s="168"/>
      <c r="AW50" s="169"/>
      <c r="AX50" s="170">
        <v>6</v>
      </c>
      <c r="AY50" s="168"/>
      <c r="AZ50" s="168"/>
    </row>
    <row r="51" spans="1:52" ht="15">
      <c r="A51" s="32" t="s">
        <v>849</v>
      </c>
      <c r="B51" s="32" t="s">
        <v>889</v>
      </c>
      <c r="C51" s="32" t="s">
        <v>944</v>
      </c>
      <c r="D51" s="32" t="s">
        <v>426</v>
      </c>
      <c r="E51" s="156" t="s">
        <v>181</v>
      </c>
      <c r="F51" s="112">
        <v>45</v>
      </c>
      <c r="G51" s="32">
        <v>8</v>
      </c>
      <c r="H51" s="32">
        <v>8</v>
      </c>
      <c r="I51" s="32">
        <v>0</v>
      </c>
      <c r="J51" s="32">
        <v>0</v>
      </c>
      <c r="K51" s="32">
        <v>0</v>
      </c>
      <c r="L51" s="47">
        <v>0</v>
      </c>
      <c r="M51" s="26">
        <v>0</v>
      </c>
      <c r="N51" s="36">
        <v>0</v>
      </c>
      <c r="O51" s="32">
        <v>8</v>
      </c>
      <c r="P51" s="17">
        <v>0</v>
      </c>
      <c r="Q51" s="26">
        <v>0</v>
      </c>
      <c r="R51" s="36">
        <v>0</v>
      </c>
      <c r="S51" s="167"/>
      <c r="T51" s="168"/>
      <c r="U51" s="169"/>
      <c r="V51" s="170"/>
      <c r="W51" s="168"/>
      <c r="X51" s="169"/>
      <c r="Y51" s="167"/>
      <c r="Z51" s="170"/>
      <c r="AA51" s="167"/>
      <c r="AB51" s="169"/>
      <c r="AC51" s="168"/>
      <c r="AD51" s="169"/>
      <c r="AE51" s="170"/>
      <c r="AF51" s="167"/>
      <c r="AG51" s="167"/>
      <c r="AH51" s="168"/>
      <c r="AI51" s="170"/>
      <c r="AJ51" s="169"/>
      <c r="AK51" s="167"/>
      <c r="AL51" s="168"/>
      <c r="AM51" s="169"/>
      <c r="AN51" s="170"/>
      <c r="AO51" s="169"/>
      <c r="AP51" s="167"/>
      <c r="AQ51" s="169"/>
      <c r="AR51" s="168"/>
      <c r="AS51" s="167"/>
      <c r="AT51" s="168"/>
      <c r="AU51" s="167">
        <v>8</v>
      </c>
      <c r="AV51" s="168"/>
      <c r="AW51" s="169"/>
      <c r="AX51" s="170"/>
      <c r="AY51" s="168"/>
      <c r="AZ51" s="168"/>
    </row>
    <row r="52" spans="1:52" ht="15">
      <c r="A52" s="32" t="s">
        <v>849</v>
      </c>
      <c r="B52" s="32" t="s">
        <v>889</v>
      </c>
      <c r="C52" s="32" t="s">
        <v>753</v>
      </c>
      <c r="D52" s="32" t="s">
        <v>159</v>
      </c>
      <c r="E52" s="156" t="s">
        <v>39</v>
      </c>
      <c r="F52" s="112">
        <v>45</v>
      </c>
      <c r="G52" s="32">
        <v>8</v>
      </c>
      <c r="H52" s="32">
        <v>8</v>
      </c>
      <c r="I52" s="32">
        <v>0</v>
      </c>
      <c r="J52" s="32">
        <v>0</v>
      </c>
      <c r="K52" s="32">
        <v>0</v>
      </c>
      <c r="L52" s="47">
        <v>0</v>
      </c>
      <c r="M52" s="26">
        <v>0</v>
      </c>
      <c r="N52" s="36">
        <v>0</v>
      </c>
      <c r="O52" s="32">
        <v>2</v>
      </c>
      <c r="P52" s="17">
        <v>6</v>
      </c>
      <c r="Q52" s="26">
        <v>2</v>
      </c>
      <c r="R52" s="36">
        <v>0</v>
      </c>
      <c r="S52" s="167"/>
      <c r="T52" s="168"/>
      <c r="U52" s="169"/>
      <c r="V52" s="170"/>
      <c r="W52" s="168"/>
      <c r="X52" s="169"/>
      <c r="Y52" s="167"/>
      <c r="Z52" s="170"/>
      <c r="AA52" s="167"/>
      <c r="AB52" s="169"/>
      <c r="AC52" s="168"/>
      <c r="AD52" s="169"/>
      <c r="AE52" s="170"/>
      <c r="AF52" s="167"/>
      <c r="AG52" s="167"/>
      <c r="AH52" s="168"/>
      <c r="AI52" s="170"/>
      <c r="AJ52" s="169"/>
      <c r="AK52" s="167"/>
      <c r="AL52" s="168"/>
      <c r="AM52" s="169"/>
      <c r="AN52" s="170"/>
      <c r="AO52" s="169"/>
      <c r="AP52" s="167"/>
      <c r="AQ52" s="169">
        <v>2</v>
      </c>
      <c r="AR52" s="168"/>
      <c r="AS52" s="167"/>
      <c r="AT52" s="168"/>
      <c r="AU52" s="167"/>
      <c r="AV52" s="168"/>
      <c r="AW52" s="169"/>
      <c r="AX52" s="170"/>
      <c r="AY52" s="168"/>
      <c r="AZ52" s="168">
        <v>6</v>
      </c>
    </row>
    <row r="53" spans="1:52" ht="15">
      <c r="A53" s="32" t="s">
        <v>849</v>
      </c>
      <c r="B53" s="32" t="s">
        <v>889</v>
      </c>
      <c r="C53" s="32" t="s">
        <v>892</v>
      </c>
      <c r="D53" s="32" t="s">
        <v>893</v>
      </c>
      <c r="E53" s="156" t="s">
        <v>36</v>
      </c>
      <c r="F53" s="112">
        <v>49</v>
      </c>
      <c r="G53" s="32">
        <v>6</v>
      </c>
      <c r="H53" s="32">
        <v>6</v>
      </c>
      <c r="I53" s="32">
        <v>0</v>
      </c>
      <c r="J53" s="32">
        <v>0</v>
      </c>
      <c r="K53" s="32">
        <v>0</v>
      </c>
      <c r="L53" s="47">
        <v>0</v>
      </c>
      <c r="M53" s="26">
        <v>0</v>
      </c>
      <c r="N53" s="36">
        <v>0</v>
      </c>
      <c r="O53" s="32">
        <v>6</v>
      </c>
      <c r="P53" s="17">
        <v>0</v>
      </c>
      <c r="Q53" s="26">
        <v>0</v>
      </c>
      <c r="R53" s="36">
        <v>0</v>
      </c>
      <c r="S53" s="167"/>
      <c r="T53" s="168"/>
      <c r="U53" s="169"/>
      <c r="V53" s="170"/>
      <c r="W53" s="168"/>
      <c r="X53" s="169"/>
      <c r="Y53" s="167"/>
      <c r="Z53" s="170"/>
      <c r="AA53" s="167"/>
      <c r="AB53" s="169"/>
      <c r="AC53" s="168"/>
      <c r="AD53" s="169"/>
      <c r="AE53" s="170"/>
      <c r="AF53" s="167"/>
      <c r="AG53" s="167"/>
      <c r="AH53" s="168"/>
      <c r="AI53" s="170"/>
      <c r="AJ53" s="169"/>
      <c r="AK53" s="167"/>
      <c r="AL53" s="168"/>
      <c r="AM53" s="169"/>
      <c r="AN53" s="170"/>
      <c r="AO53" s="169"/>
      <c r="AP53" s="167">
        <v>6</v>
      </c>
      <c r="AQ53" s="169"/>
      <c r="AR53" s="168"/>
      <c r="AS53" s="167"/>
      <c r="AT53" s="168"/>
      <c r="AU53" s="167"/>
      <c r="AV53" s="168"/>
      <c r="AW53" s="169"/>
      <c r="AX53" s="170"/>
      <c r="AY53" s="168"/>
      <c r="AZ53" s="168"/>
    </row>
    <row r="54" spans="1:52" ht="15">
      <c r="A54" s="32" t="s">
        <v>849</v>
      </c>
      <c r="B54" s="32" t="s">
        <v>889</v>
      </c>
      <c r="C54" s="32" t="s">
        <v>880</v>
      </c>
      <c r="D54" s="32" t="s">
        <v>283</v>
      </c>
      <c r="E54" s="156" t="s">
        <v>758</v>
      </c>
      <c r="F54" s="112">
        <v>49</v>
      </c>
      <c r="G54" s="32">
        <v>6</v>
      </c>
      <c r="H54" s="32">
        <v>6</v>
      </c>
      <c r="I54" s="32">
        <v>0</v>
      </c>
      <c r="J54" s="32">
        <v>0</v>
      </c>
      <c r="K54" s="32">
        <v>0</v>
      </c>
      <c r="L54" s="47">
        <v>0</v>
      </c>
      <c r="M54" s="26">
        <v>0</v>
      </c>
      <c r="N54" s="36">
        <v>0</v>
      </c>
      <c r="O54" s="32">
        <v>6</v>
      </c>
      <c r="P54" s="17">
        <v>0</v>
      </c>
      <c r="Q54" s="26">
        <v>6</v>
      </c>
      <c r="R54" s="36">
        <v>0</v>
      </c>
      <c r="S54" s="167"/>
      <c r="T54" s="168"/>
      <c r="U54" s="169"/>
      <c r="V54" s="170"/>
      <c r="W54" s="168"/>
      <c r="X54" s="169"/>
      <c r="Y54" s="167"/>
      <c r="Z54" s="170"/>
      <c r="AA54" s="167"/>
      <c r="AB54" s="169"/>
      <c r="AC54" s="168"/>
      <c r="AD54" s="169"/>
      <c r="AE54" s="170"/>
      <c r="AF54" s="167"/>
      <c r="AG54" s="167"/>
      <c r="AH54" s="168"/>
      <c r="AI54" s="170"/>
      <c r="AJ54" s="169"/>
      <c r="AK54" s="167"/>
      <c r="AL54" s="168"/>
      <c r="AM54" s="169">
        <v>6</v>
      </c>
      <c r="AN54" s="170"/>
      <c r="AO54" s="169"/>
      <c r="AP54" s="167"/>
      <c r="AQ54" s="169"/>
      <c r="AR54" s="168"/>
      <c r="AS54" s="167"/>
      <c r="AT54" s="168"/>
      <c r="AU54" s="167"/>
      <c r="AV54" s="168"/>
      <c r="AW54" s="169"/>
      <c r="AX54" s="170"/>
      <c r="AY54" s="168"/>
      <c r="AZ54" s="168"/>
    </row>
    <row r="55" spans="1:52" ht="15">
      <c r="A55" s="32" t="s">
        <v>849</v>
      </c>
      <c r="B55" s="32" t="s">
        <v>889</v>
      </c>
      <c r="C55" s="32" t="s">
        <v>233</v>
      </c>
      <c r="D55" s="32" t="s">
        <v>234</v>
      </c>
      <c r="E55" s="156" t="s">
        <v>181</v>
      </c>
      <c r="F55" s="112">
        <v>51</v>
      </c>
      <c r="G55" s="32">
        <v>4</v>
      </c>
      <c r="H55" s="32">
        <v>16</v>
      </c>
      <c r="I55" s="32">
        <v>0</v>
      </c>
      <c r="J55" s="32">
        <v>0</v>
      </c>
      <c r="K55" s="32">
        <v>2</v>
      </c>
      <c r="L55" s="47">
        <v>10</v>
      </c>
      <c r="M55" s="26">
        <v>0</v>
      </c>
      <c r="N55" s="36">
        <v>0</v>
      </c>
      <c r="O55" s="32">
        <v>0</v>
      </c>
      <c r="P55" s="17">
        <v>4</v>
      </c>
      <c r="Q55" s="26">
        <v>0</v>
      </c>
      <c r="R55" s="36">
        <v>0</v>
      </c>
      <c r="S55" s="167"/>
      <c r="T55" s="168"/>
      <c r="U55" s="169"/>
      <c r="V55" s="170"/>
      <c r="W55" s="168"/>
      <c r="X55" s="169"/>
      <c r="Y55" s="167"/>
      <c r="Z55" s="170"/>
      <c r="AA55" s="167"/>
      <c r="AB55" s="169"/>
      <c r="AC55" s="168"/>
      <c r="AD55" s="169"/>
      <c r="AE55" s="170"/>
      <c r="AF55" s="167"/>
      <c r="AG55" s="167"/>
      <c r="AH55" s="168"/>
      <c r="AI55" s="170"/>
      <c r="AJ55" s="169"/>
      <c r="AK55" s="167"/>
      <c r="AL55" s="168"/>
      <c r="AM55" s="169"/>
      <c r="AN55" s="170"/>
      <c r="AO55" s="169"/>
      <c r="AP55" s="167"/>
      <c r="AQ55" s="169"/>
      <c r="AR55" s="168"/>
      <c r="AS55" s="167"/>
      <c r="AT55" s="168">
        <v>4</v>
      </c>
      <c r="AU55" s="167"/>
      <c r="AV55" s="168"/>
      <c r="AW55" s="169"/>
      <c r="AX55" s="170"/>
      <c r="AY55" s="168"/>
      <c r="AZ55" s="168"/>
    </row>
    <row r="56" spans="1:52" ht="15">
      <c r="A56" s="32" t="s">
        <v>849</v>
      </c>
      <c r="B56" s="32" t="s">
        <v>889</v>
      </c>
      <c r="C56" s="32" t="s">
        <v>778</v>
      </c>
      <c r="D56" s="32" t="s">
        <v>358</v>
      </c>
      <c r="E56" s="156" t="s">
        <v>382</v>
      </c>
      <c r="F56" s="112">
        <v>51</v>
      </c>
      <c r="G56" s="32">
        <v>4</v>
      </c>
      <c r="H56" s="32">
        <v>4</v>
      </c>
      <c r="I56" s="32">
        <v>0</v>
      </c>
      <c r="J56" s="32">
        <v>0</v>
      </c>
      <c r="K56" s="32">
        <v>0</v>
      </c>
      <c r="L56" s="47">
        <v>0</v>
      </c>
      <c r="M56" s="26">
        <v>0</v>
      </c>
      <c r="N56" s="36">
        <v>0</v>
      </c>
      <c r="O56" s="32">
        <v>4</v>
      </c>
      <c r="P56" s="17">
        <v>0</v>
      </c>
      <c r="Q56" s="26">
        <v>4</v>
      </c>
      <c r="R56" s="36">
        <v>0</v>
      </c>
      <c r="S56" s="167"/>
      <c r="T56" s="168"/>
      <c r="U56" s="169"/>
      <c r="V56" s="170"/>
      <c r="W56" s="168"/>
      <c r="X56" s="169"/>
      <c r="Y56" s="167"/>
      <c r="Z56" s="170"/>
      <c r="AA56" s="167"/>
      <c r="AB56" s="169"/>
      <c r="AC56" s="168"/>
      <c r="AD56" s="169"/>
      <c r="AE56" s="170"/>
      <c r="AF56" s="167"/>
      <c r="AG56" s="167"/>
      <c r="AH56" s="168"/>
      <c r="AI56" s="170"/>
      <c r="AJ56" s="169"/>
      <c r="AK56" s="167"/>
      <c r="AL56" s="168"/>
      <c r="AM56" s="169"/>
      <c r="AN56" s="170"/>
      <c r="AO56" s="169"/>
      <c r="AP56" s="167"/>
      <c r="AQ56" s="169"/>
      <c r="AR56" s="168"/>
      <c r="AS56" s="167"/>
      <c r="AT56" s="168"/>
      <c r="AU56" s="167"/>
      <c r="AV56" s="168"/>
      <c r="AW56" s="169">
        <v>4</v>
      </c>
      <c r="AX56" s="170"/>
      <c r="AY56" s="168"/>
      <c r="AZ56" s="168"/>
    </row>
    <row r="57" spans="1:52" ht="15">
      <c r="A57" s="32" t="s">
        <v>849</v>
      </c>
      <c r="B57" s="32" t="s">
        <v>889</v>
      </c>
      <c r="C57" s="32" t="s">
        <v>290</v>
      </c>
      <c r="D57" s="32" t="s">
        <v>291</v>
      </c>
      <c r="E57" s="156" t="s">
        <v>37</v>
      </c>
      <c r="F57" s="112">
        <v>51</v>
      </c>
      <c r="G57" s="32">
        <v>4</v>
      </c>
      <c r="H57" s="32">
        <v>2</v>
      </c>
      <c r="I57" s="32">
        <v>0</v>
      </c>
      <c r="J57" s="32">
        <v>0</v>
      </c>
      <c r="K57" s="32">
        <v>0</v>
      </c>
      <c r="L57" s="47">
        <v>0</v>
      </c>
      <c r="M57" s="26">
        <v>0</v>
      </c>
      <c r="N57" s="36">
        <v>0</v>
      </c>
      <c r="O57" s="32">
        <v>0</v>
      </c>
      <c r="P57" s="17">
        <v>2</v>
      </c>
      <c r="Q57" s="26">
        <v>0</v>
      </c>
      <c r="R57" s="36">
        <v>2</v>
      </c>
      <c r="S57" s="167"/>
      <c r="T57" s="168"/>
      <c r="U57" s="169"/>
      <c r="V57" s="170"/>
      <c r="W57" s="168"/>
      <c r="X57" s="169"/>
      <c r="Y57" s="167"/>
      <c r="Z57" s="170"/>
      <c r="AA57" s="167"/>
      <c r="AB57" s="169"/>
      <c r="AC57" s="168"/>
      <c r="AD57" s="169"/>
      <c r="AE57" s="170"/>
      <c r="AF57" s="167"/>
      <c r="AG57" s="167"/>
      <c r="AH57" s="168"/>
      <c r="AI57" s="170">
        <v>2</v>
      </c>
      <c r="AJ57" s="169"/>
      <c r="AK57" s="167"/>
      <c r="AL57" s="168"/>
      <c r="AM57" s="169"/>
      <c r="AN57" s="170"/>
      <c r="AO57" s="169"/>
      <c r="AP57" s="167"/>
      <c r="AQ57" s="169"/>
      <c r="AR57" s="168">
        <v>2</v>
      </c>
      <c r="AS57" s="167"/>
      <c r="AT57" s="168"/>
      <c r="AU57" s="167"/>
      <c r="AV57" s="168"/>
      <c r="AW57" s="169"/>
      <c r="AX57" s="170"/>
      <c r="AY57" s="168"/>
      <c r="AZ57" s="168"/>
    </row>
    <row r="58" spans="1:52" ht="15">
      <c r="A58" s="32" t="s">
        <v>849</v>
      </c>
      <c r="B58" s="32" t="s">
        <v>889</v>
      </c>
      <c r="C58" s="32" t="s">
        <v>208</v>
      </c>
      <c r="D58" s="32" t="s">
        <v>113</v>
      </c>
      <c r="E58" s="156" t="s">
        <v>382</v>
      </c>
      <c r="F58" s="112">
        <v>54</v>
      </c>
      <c r="G58" s="32">
        <v>2</v>
      </c>
      <c r="H58" s="32">
        <v>33</v>
      </c>
      <c r="I58" s="32">
        <v>0</v>
      </c>
      <c r="J58" s="32">
        <v>0</v>
      </c>
      <c r="K58" s="32">
        <v>14</v>
      </c>
      <c r="L58" s="47">
        <v>17</v>
      </c>
      <c r="M58" s="26">
        <v>0</v>
      </c>
      <c r="N58" s="36">
        <v>0</v>
      </c>
      <c r="O58" s="32">
        <v>0</v>
      </c>
      <c r="P58" s="17">
        <v>2</v>
      </c>
      <c r="Q58" s="26">
        <v>0</v>
      </c>
      <c r="R58" s="36">
        <v>0</v>
      </c>
      <c r="S58" s="167"/>
      <c r="T58" s="168"/>
      <c r="U58" s="169"/>
      <c r="V58" s="170"/>
      <c r="W58" s="168"/>
      <c r="X58" s="169"/>
      <c r="Y58" s="167"/>
      <c r="Z58" s="170"/>
      <c r="AA58" s="167"/>
      <c r="AB58" s="169"/>
      <c r="AC58" s="168"/>
      <c r="AD58" s="169"/>
      <c r="AE58" s="170"/>
      <c r="AF58" s="167"/>
      <c r="AG58" s="167"/>
      <c r="AH58" s="168"/>
      <c r="AI58" s="170"/>
      <c r="AJ58" s="169"/>
      <c r="AK58" s="167"/>
      <c r="AL58" s="168">
        <v>2</v>
      </c>
      <c r="AM58" s="169"/>
      <c r="AN58" s="170"/>
      <c r="AO58" s="169"/>
      <c r="AP58" s="167"/>
      <c r="AQ58" s="169"/>
      <c r="AR58" s="168"/>
      <c r="AS58" s="167"/>
      <c r="AT58" s="168"/>
      <c r="AU58" s="167"/>
      <c r="AV58" s="168"/>
      <c r="AW58" s="169"/>
      <c r="AX58" s="170"/>
      <c r="AY58" s="168"/>
      <c r="AZ58" s="168"/>
    </row>
    <row r="59" spans="1:52" ht="15">
      <c r="A59" s="32" t="s">
        <v>849</v>
      </c>
      <c r="B59" s="32" t="s">
        <v>889</v>
      </c>
      <c r="C59" s="32" t="s">
        <v>204</v>
      </c>
      <c r="D59" s="32" t="s">
        <v>205</v>
      </c>
      <c r="E59" s="156" t="s">
        <v>382</v>
      </c>
      <c r="F59" s="112">
        <v>54</v>
      </c>
      <c r="G59" s="32">
        <v>2</v>
      </c>
      <c r="H59" s="32">
        <v>40</v>
      </c>
      <c r="I59" s="32">
        <v>0</v>
      </c>
      <c r="J59" s="32">
        <v>0</v>
      </c>
      <c r="K59" s="32">
        <v>38</v>
      </c>
      <c r="L59" s="47">
        <v>0</v>
      </c>
      <c r="M59" s="26">
        <v>0</v>
      </c>
      <c r="N59" s="36">
        <v>0</v>
      </c>
      <c r="O59" s="32">
        <v>2</v>
      </c>
      <c r="P59" s="17">
        <v>0</v>
      </c>
      <c r="Q59" s="26">
        <v>2</v>
      </c>
      <c r="R59" s="36">
        <v>0</v>
      </c>
      <c r="S59" s="167"/>
      <c r="T59" s="168"/>
      <c r="U59" s="169"/>
      <c r="V59" s="170"/>
      <c r="W59" s="168"/>
      <c r="X59" s="169"/>
      <c r="Y59" s="167"/>
      <c r="Z59" s="170"/>
      <c r="AA59" s="167"/>
      <c r="AB59" s="169"/>
      <c r="AC59" s="168"/>
      <c r="AD59" s="169">
        <v>2</v>
      </c>
      <c r="AE59" s="170"/>
      <c r="AF59" s="167"/>
      <c r="AG59" s="167"/>
      <c r="AH59" s="168"/>
      <c r="AI59" s="170"/>
      <c r="AJ59" s="169"/>
      <c r="AK59" s="167"/>
      <c r="AL59" s="168"/>
      <c r="AM59" s="169"/>
      <c r="AN59" s="170"/>
      <c r="AO59" s="169"/>
      <c r="AP59" s="167"/>
      <c r="AQ59" s="169"/>
      <c r="AR59" s="168"/>
      <c r="AS59" s="167"/>
      <c r="AT59" s="168"/>
      <c r="AU59" s="167"/>
      <c r="AV59" s="168"/>
      <c r="AW59" s="169"/>
      <c r="AX59" s="170"/>
      <c r="AY59" s="168"/>
      <c r="AZ59" s="168"/>
    </row>
    <row r="60" spans="1:52" ht="15">
      <c r="A60" s="32" t="s">
        <v>849</v>
      </c>
      <c r="B60" s="32" t="s">
        <v>889</v>
      </c>
      <c r="C60" s="32" t="s">
        <v>941</v>
      </c>
      <c r="D60" s="413" t="s">
        <v>111</v>
      </c>
      <c r="E60" s="156" t="s">
        <v>94</v>
      </c>
      <c r="F60" s="112">
        <v>54</v>
      </c>
      <c r="G60" s="32">
        <v>2</v>
      </c>
      <c r="H60" s="32">
        <v>2</v>
      </c>
      <c r="I60" s="32">
        <v>0</v>
      </c>
      <c r="J60" s="32">
        <v>0</v>
      </c>
      <c r="K60" s="32">
        <v>0</v>
      </c>
      <c r="L60" s="47">
        <v>0</v>
      </c>
      <c r="M60" s="26">
        <v>0</v>
      </c>
      <c r="N60" s="36">
        <v>0</v>
      </c>
      <c r="O60" s="32">
        <v>2</v>
      </c>
      <c r="P60" s="17">
        <v>0</v>
      </c>
      <c r="Q60" s="26">
        <v>0</v>
      </c>
      <c r="R60" s="36">
        <v>0</v>
      </c>
      <c r="S60" s="167"/>
      <c r="T60" s="168"/>
      <c r="U60" s="169"/>
      <c r="V60" s="170"/>
      <c r="W60" s="168"/>
      <c r="X60" s="169"/>
      <c r="Y60" s="167"/>
      <c r="Z60" s="170"/>
      <c r="AA60" s="167"/>
      <c r="AB60" s="169"/>
      <c r="AC60" s="168"/>
      <c r="AD60" s="169"/>
      <c r="AE60" s="170"/>
      <c r="AF60" s="167"/>
      <c r="AG60" s="167"/>
      <c r="AH60" s="168"/>
      <c r="AI60" s="170"/>
      <c r="AJ60" s="169"/>
      <c r="AK60" s="167"/>
      <c r="AL60" s="168"/>
      <c r="AM60" s="169"/>
      <c r="AN60" s="170"/>
      <c r="AO60" s="169"/>
      <c r="AP60" s="167"/>
      <c r="AQ60" s="169"/>
      <c r="AR60" s="168"/>
      <c r="AS60" s="167"/>
      <c r="AT60" s="168"/>
      <c r="AU60" s="167">
        <v>2</v>
      </c>
      <c r="AV60" s="168"/>
      <c r="AW60" s="169"/>
      <c r="AX60" s="170"/>
      <c r="AY60" s="168"/>
      <c r="AZ60" s="168"/>
    </row>
    <row r="61" spans="1:52" ht="15">
      <c r="A61" s="32" t="s">
        <v>849</v>
      </c>
      <c r="B61" s="32" t="s">
        <v>889</v>
      </c>
      <c r="C61" s="32" t="s">
        <v>269</v>
      </c>
      <c r="D61" s="32" t="s">
        <v>236</v>
      </c>
      <c r="E61" s="156" t="s">
        <v>54</v>
      </c>
      <c r="F61" s="112">
        <v>59</v>
      </c>
      <c r="G61" s="32">
        <v>1</v>
      </c>
      <c r="H61" s="32">
        <v>10</v>
      </c>
      <c r="I61" s="32">
        <v>0</v>
      </c>
      <c r="J61" s="32">
        <v>0</v>
      </c>
      <c r="K61" s="32">
        <v>4</v>
      </c>
      <c r="L61" s="47">
        <v>6</v>
      </c>
      <c r="M61" s="26">
        <v>0</v>
      </c>
      <c r="N61" s="36">
        <v>0</v>
      </c>
      <c r="O61" s="32">
        <v>0</v>
      </c>
      <c r="P61" s="17">
        <v>0</v>
      </c>
      <c r="Q61" s="26">
        <v>0</v>
      </c>
      <c r="R61" s="36">
        <v>1</v>
      </c>
      <c r="S61" s="167"/>
      <c r="T61" s="168"/>
      <c r="U61" s="169"/>
      <c r="V61" s="170"/>
      <c r="W61" s="168"/>
      <c r="X61" s="169"/>
      <c r="Y61" s="167"/>
      <c r="Z61" s="170"/>
      <c r="AA61" s="167"/>
      <c r="AB61" s="169"/>
      <c r="AC61" s="168"/>
      <c r="AD61" s="169"/>
      <c r="AE61" s="170">
        <v>1</v>
      </c>
      <c r="AF61" s="167"/>
      <c r="AG61" s="167"/>
      <c r="AH61" s="168"/>
      <c r="AI61" s="170"/>
      <c r="AJ61" s="169"/>
      <c r="AK61" s="167"/>
      <c r="AL61" s="168"/>
      <c r="AM61" s="169"/>
      <c r="AN61" s="170"/>
      <c r="AO61" s="169"/>
      <c r="AP61" s="167"/>
      <c r="AQ61" s="169"/>
      <c r="AR61" s="168"/>
      <c r="AS61" s="167"/>
      <c r="AT61" s="168"/>
      <c r="AU61" s="167"/>
      <c r="AV61" s="168"/>
      <c r="AW61" s="169"/>
      <c r="AX61" s="170"/>
      <c r="AY61" s="168"/>
      <c r="AZ61" s="168"/>
    </row>
    <row r="62" spans="1:52" ht="15">
      <c r="A62" s="32" t="s">
        <v>849</v>
      </c>
      <c r="B62" s="32" t="s">
        <v>889</v>
      </c>
      <c r="C62" s="32" t="s">
        <v>206</v>
      </c>
      <c r="D62" s="32" t="s">
        <v>207</v>
      </c>
      <c r="E62" s="156" t="s">
        <v>289</v>
      </c>
      <c r="F62" s="112">
        <v>60</v>
      </c>
      <c r="G62" s="32">
        <v>0</v>
      </c>
      <c r="H62" s="32">
        <v>40</v>
      </c>
      <c r="I62" s="32">
        <v>0</v>
      </c>
      <c r="J62" s="32">
        <v>0</v>
      </c>
      <c r="K62" s="32">
        <v>20</v>
      </c>
      <c r="L62" s="47">
        <v>20</v>
      </c>
      <c r="M62" s="26">
        <v>0</v>
      </c>
      <c r="N62" s="36">
        <v>0</v>
      </c>
      <c r="O62" s="32">
        <v>0</v>
      </c>
      <c r="P62" s="17">
        <v>0</v>
      </c>
      <c r="Q62" s="26">
        <v>0</v>
      </c>
      <c r="R62" s="36">
        <v>0</v>
      </c>
      <c r="S62" s="167"/>
      <c r="T62" s="168"/>
      <c r="U62" s="169"/>
      <c r="V62" s="170"/>
      <c r="W62" s="168"/>
      <c r="X62" s="169"/>
      <c r="Y62" s="167"/>
      <c r="Z62" s="170"/>
      <c r="AA62" s="167"/>
      <c r="AB62" s="169"/>
      <c r="AC62" s="168"/>
      <c r="AD62" s="169"/>
      <c r="AE62" s="170"/>
      <c r="AF62" s="167"/>
      <c r="AG62" s="167"/>
      <c r="AH62" s="168"/>
      <c r="AI62" s="170"/>
      <c r="AJ62" s="169"/>
      <c r="AK62" s="167"/>
      <c r="AL62" s="168"/>
      <c r="AM62" s="169"/>
      <c r="AN62" s="170"/>
      <c r="AO62" s="169"/>
      <c r="AP62" s="167"/>
      <c r="AQ62" s="169"/>
      <c r="AR62" s="168"/>
      <c r="AS62" s="167"/>
      <c r="AT62" s="168"/>
      <c r="AU62" s="167"/>
      <c r="AV62" s="168"/>
      <c r="AW62" s="169"/>
      <c r="AX62" s="170"/>
      <c r="AY62" s="168"/>
      <c r="AZ62" s="168"/>
    </row>
    <row r="63" spans="1:52" ht="15">
      <c r="A63" s="32" t="s">
        <v>849</v>
      </c>
      <c r="B63" s="32" t="s">
        <v>889</v>
      </c>
      <c r="C63" s="32" t="s">
        <v>210</v>
      </c>
      <c r="D63" s="32" t="s">
        <v>211</v>
      </c>
      <c r="E63" s="156" t="s">
        <v>37</v>
      </c>
      <c r="F63" s="112">
        <v>60</v>
      </c>
      <c r="G63" s="32">
        <v>0</v>
      </c>
      <c r="H63" s="32">
        <v>29</v>
      </c>
      <c r="I63" s="32">
        <v>0</v>
      </c>
      <c r="J63" s="32">
        <v>0</v>
      </c>
      <c r="K63" s="32">
        <v>15</v>
      </c>
      <c r="L63" s="47">
        <v>14</v>
      </c>
      <c r="M63" s="26">
        <v>0</v>
      </c>
      <c r="N63" s="36">
        <v>0</v>
      </c>
      <c r="O63" s="32">
        <v>0</v>
      </c>
      <c r="P63" s="17">
        <v>0</v>
      </c>
      <c r="Q63" s="26">
        <v>0</v>
      </c>
      <c r="R63" s="36">
        <v>0</v>
      </c>
      <c r="S63" s="167"/>
      <c r="T63" s="168"/>
      <c r="U63" s="169"/>
      <c r="V63" s="170"/>
      <c r="W63" s="168"/>
      <c r="X63" s="169"/>
      <c r="Y63" s="167"/>
      <c r="Z63" s="170"/>
      <c r="AA63" s="167"/>
      <c r="AB63" s="169"/>
      <c r="AC63" s="168"/>
      <c r="AD63" s="169"/>
      <c r="AE63" s="170"/>
      <c r="AF63" s="167"/>
      <c r="AG63" s="167"/>
      <c r="AH63" s="168"/>
      <c r="AI63" s="170"/>
      <c r="AJ63" s="169"/>
      <c r="AK63" s="167"/>
      <c r="AL63" s="168"/>
      <c r="AM63" s="169"/>
      <c r="AN63" s="170"/>
      <c r="AO63" s="169"/>
      <c r="AP63" s="167"/>
      <c r="AQ63" s="169"/>
      <c r="AR63" s="168"/>
      <c r="AS63" s="167"/>
      <c r="AT63" s="168"/>
      <c r="AU63" s="167"/>
      <c r="AV63" s="168"/>
      <c r="AW63" s="169"/>
      <c r="AX63" s="170"/>
      <c r="AY63" s="168"/>
      <c r="AZ63" s="168"/>
    </row>
    <row r="64" spans="1:52" ht="15">
      <c r="A64" s="32" t="s">
        <v>849</v>
      </c>
      <c r="B64" s="32" t="s">
        <v>889</v>
      </c>
      <c r="C64" s="32" t="s">
        <v>221</v>
      </c>
      <c r="D64" s="32" t="s">
        <v>222</v>
      </c>
      <c r="E64" s="156" t="s">
        <v>37</v>
      </c>
      <c r="F64" s="112">
        <v>60</v>
      </c>
      <c r="G64" s="32">
        <v>0</v>
      </c>
      <c r="H64" s="32">
        <v>14</v>
      </c>
      <c r="I64" s="32">
        <v>0</v>
      </c>
      <c r="J64" s="32">
        <v>0</v>
      </c>
      <c r="K64" s="32">
        <v>8</v>
      </c>
      <c r="L64" s="47">
        <v>6</v>
      </c>
      <c r="M64" s="26">
        <v>0</v>
      </c>
      <c r="N64" s="36">
        <v>0</v>
      </c>
      <c r="O64" s="32">
        <v>0</v>
      </c>
      <c r="P64" s="17">
        <v>0</v>
      </c>
      <c r="Q64" s="26">
        <v>0</v>
      </c>
      <c r="R64" s="36">
        <v>0</v>
      </c>
      <c r="S64" s="167"/>
      <c r="T64" s="168"/>
      <c r="U64" s="169"/>
      <c r="V64" s="170"/>
      <c r="W64" s="168"/>
      <c r="X64" s="169"/>
      <c r="Y64" s="167"/>
      <c r="Z64" s="170"/>
      <c r="AA64" s="167"/>
      <c r="AB64" s="169"/>
      <c r="AC64" s="168"/>
      <c r="AD64" s="169"/>
      <c r="AE64" s="170"/>
      <c r="AF64" s="167"/>
      <c r="AG64" s="167"/>
      <c r="AH64" s="168"/>
      <c r="AI64" s="170"/>
      <c r="AJ64" s="169"/>
      <c r="AK64" s="167"/>
      <c r="AL64" s="168"/>
      <c r="AM64" s="169"/>
      <c r="AN64" s="170"/>
      <c r="AO64" s="169"/>
      <c r="AP64" s="167"/>
      <c r="AQ64" s="169"/>
      <c r="AR64" s="168"/>
      <c r="AS64" s="167"/>
      <c r="AT64" s="168"/>
      <c r="AU64" s="167"/>
      <c r="AV64" s="168"/>
      <c r="AW64" s="169"/>
      <c r="AX64" s="170"/>
      <c r="AY64" s="168"/>
      <c r="AZ64" s="168"/>
    </row>
    <row r="65" spans="1:52" ht="15">
      <c r="A65" s="32" t="s">
        <v>849</v>
      </c>
      <c r="B65" s="32" t="s">
        <v>889</v>
      </c>
      <c r="C65" s="32" t="s">
        <v>252</v>
      </c>
      <c r="D65" s="32" t="s">
        <v>70</v>
      </c>
      <c r="E65" s="156" t="s">
        <v>45</v>
      </c>
      <c r="F65" s="112">
        <v>60</v>
      </c>
      <c r="G65" s="32">
        <v>0</v>
      </c>
      <c r="H65" s="32">
        <v>4</v>
      </c>
      <c r="I65" s="32">
        <v>0</v>
      </c>
      <c r="J65" s="32">
        <v>0</v>
      </c>
      <c r="K65" s="32">
        <v>4</v>
      </c>
      <c r="L65" s="47">
        <v>0</v>
      </c>
      <c r="M65" s="26">
        <v>0</v>
      </c>
      <c r="N65" s="36">
        <v>0</v>
      </c>
      <c r="O65" s="32">
        <v>0</v>
      </c>
      <c r="P65" s="17">
        <v>0</v>
      </c>
      <c r="Q65" s="26">
        <v>0</v>
      </c>
      <c r="R65" s="36">
        <v>0</v>
      </c>
      <c r="S65" s="167"/>
      <c r="T65" s="168"/>
      <c r="U65" s="169"/>
      <c r="V65" s="170"/>
      <c r="W65" s="168"/>
      <c r="X65" s="169"/>
      <c r="Y65" s="167"/>
      <c r="Z65" s="170"/>
      <c r="AA65" s="167"/>
      <c r="AB65" s="169"/>
      <c r="AC65" s="168"/>
      <c r="AD65" s="169"/>
      <c r="AE65" s="170"/>
      <c r="AF65" s="167"/>
      <c r="AG65" s="167"/>
      <c r="AH65" s="168"/>
      <c r="AI65" s="170"/>
      <c r="AJ65" s="169"/>
      <c r="AK65" s="167"/>
      <c r="AL65" s="168"/>
      <c r="AM65" s="169"/>
      <c r="AN65" s="170"/>
      <c r="AO65" s="169"/>
      <c r="AP65" s="167"/>
      <c r="AQ65" s="169"/>
      <c r="AR65" s="168"/>
      <c r="AS65" s="167"/>
      <c r="AT65" s="168"/>
      <c r="AU65" s="167"/>
      <c r="AV65" s="168"/>
      <c r="AW65" s="169"/>
      <c r="AX65" s="170"/>
      <c r="AY65" s="168"/>
      <c r="AZ65" s="168"/>
    </row>
    <row r="66" spans="1:52" ht="15">
      <c r="A66" s="32" t="s">
        <v>849</v>
      </c>
      <c r="B66" s="32" t="s">
        <v>889</v>
      </c>
      <c r="C66" s="32" t="s">
        <v>262</v>
      </c>
      <c r="D66" s="32" t="s">
        <v>99</v>
      </c>
      <c r="E66" s="156" t="s">
        <v>263</v>
      </c>
      <c r="F66" s="112">
        <v>60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47">
        <v>0</v>
      </c>
      <c r="M66" s="26">
        <v>0</v>
      </c>
      <c r="N66" s="36">
        <v>0</v>
      </c>
      <c r="O66" s="32">
        <v>0</v>
      </c>
      <c r="P66" s="17">
        <v>0</v>
      </c>
      <c r="Q66" s="26">
        <v>0</v>
      </c>
      <c r="R66" s="36">
        <v>0</v>
      </c>
      <c r="S66" s="167"/>
      <c r="T66" s="168"/>
      <c r="U66" s="169"/>
      <c r="V66" s="170"/>
      <c r="W66" s="168"/>
      <c r="X66" s="169"/>
      <c r="Y66" s="167"/>
      <c r="Z66" s="170"/>
      <c r="AA66" s="167"/>
      <c r="AB66" s="169"/>
      <c r="AC66" s="168"/>
      <c r="AD66" s="169"/>
      <c r="AE66" s="170"/>
      <c r="AF66" s="167"/>
      <c r="AG66" s="167"/>
      <c r="AH66" s="168"/>
      <c r="AI66" s="170"/>
      <c r="AJ66" s="169"/>
      <c r="AK66" s="167"/>
      <c r="AL66" s="168"/>
      <c r="AM66" s="169"/>
      <c r="AN66" s="170"/>
      <c r="AO66" s="169"/>
      <c r="AP66" s="167"/>
      <c r="AQ66" s="169"/>
      <c r="AR66" s="168"/>
      <c r="AS66" s="167"/>
      <c r="AT66" s="168"/>
      <c r="AU66" s="167"/>
      <c r="AV66" s="168"/>
      <c r="AW66" s="169"/>
      <c r="AX66" s="170"/>
      <c r="AY66" s="168"/>
      <c r="AZ66" s="168"/>
    </row>
    <row r="67" spans="1:52" ht="15">
      <c r="A67" s="32" t="s">
        <v>849</v>
      </c>
      <c r="B67" s="32" t="s">
        <v>889</v>
      </c>
      <c r="C67" s="32" t="s">
        <v>258</v>
      </c>
      <c r="D67" s="32" t="s">
        <v>259</v>
      </c>
      <c r="E67" s="156" t="s">
        <v>260</v>
      </c>
      <c r="F67" s="112">
        <v>60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47">
        <v>0</v>
      </c>
      <c r="M67" s="26">
        <v>0</v>
      </c>
      <c r="N67" s="36">
        <v>0</v>
      </c>
      <c r="O67" s="32">
        <v>0</v>
      </c>
      <c r="P67" s="17">
        <v>0</v>
      </c>
      <c r="Q67" s="26">
        <v>0</v>
      </c>
      <c r="R67" s="36">
        <v>0</v>
      </c>
      <c r="S67" s="167"/>
      <c r="T67" s="168"/>
      <c r="U67" s="169"/>
      <c r="V67" s="170"/>
      <c r="W67" s="168"/>
      <c r="X67" s="169"/>
      <c r="Y67" s="167"/>
      <c r="Z67" s="170"/>
      <c r="AA67" s="167"/>
      <c r="AB67" s="169"/>
      <c r="AC67" s="168"/>
      <c r="AD67" s="169"/>
      <c r="AE67" s="170"/>
      <c r="AF67" s="167"/>
      <c r="AG67" s="167"/>
      <c r="AH67" s="168"/>
      <c r="AI67" s="170"/>
      <c r="AJ67" s="169"/>
      <c r="AK67" s="167"/>
      <c r="AL67" s="168"/>
      <c r="AM67" s="169"/>
      <c r="AN67" s="170"/>
      <c r="AO67" s="169"/>
      <c r="AP67" s="167"/>
      <c r="AQ67" s="169"/>
      <c r="AR67" s="168"/>
      <c r="AS67" s="167"/>
      <c r="AT67" s="168"/>
      <c r="AU67" s="167"/>
      <c r="AV67" s="168"/>
      <c r="AW67" s="169"/>
      <c r="AX67" s="170"/>
      <c r="AY67" s="168"/>
      <c r="AZ67" s="168"/>
    </row>
    <row r="68" spans="1:52" ht="15">
      <c r="A68" s="32" t="s">
        <v>849</v>
      </c>
      <c r="B68" s="32" t="s">
        <v>889</v>
      </c>
      <c r="C68" s="32" t="s">
        <v>226</v>
      </c>
      <c r="D68" s="32" t="s">
        <v>227</v>
      </c>
      <c r="E68" s="156" t="s">
        <v>47</v>
      </c>
      <c r="F68" s="112">
        <v>60</v>
      </c>
      <c r="G68" s="32">
        <v>0</v>
      </c>
      <c r="H68" s="32">
        <v>12</v>
      </c>
      <c r="I68" s="32">
        <v>0</v>
      </c>
      <c r="J68" s="32">
        <v>0</v>
      </c>
      <c r="K68" s="32">
        <v>12</v>
      </c>
      <c r="L68" s="47">
        <v>0</v>
      </c>
      <c r="M68" s="26">
        <v>0</v>
      </c>
      <c r="N68" s="36">
        <v>0</v>
      </c>
      <c r="O68" s="32">
        <v>0</v>
      </c>
      <c r="P68" s="17">
        <v>0</v>
      </c>
      <c r="Q68" s="26">
        <v>0</v>
      </c>
      <c r="R68" s="36">
        <v>0</v>
      </c>
      <c r="S68" s="167"/>
      <c r="T68" s="168"/>
      <c r="U68" s="169"/>
      <c r="V68" s="170"/>
      <c r="W68" s="168"/>
      <c r="X68" s="169"/>
      <c r="Y68" s="167"/>
      <c r="Z68" s="170"/>
      <c r="AA68" s="167"/>
      <c r="AB68" s="169"/>
      <c r="AC68" s="168"/>
      <c r="AD68" s="169"/>
      <c r="AE68" s="170"/>
      <c r="AF68" s="167"/>
      <c r="AG68" s="167"/>
      <c r="AH68" s="168"/>
      <c r="AI68" s="170"/>
      <c r="AJ68" s="169"/>
      <c r="AK68" s="167"/>
      <c r="AL68" s="168"/>
      <c r="AM68" s="169"/>
      <c r="AN68" s="170"/>
      <c r="AO68" s="169"/>
      <c r="AP68" s="167"/>
      <c r="AQ68" s="169"/>
      <c r="AR68" s="168"/>
      <c r="AS68" s="167"/>
      <c r="AT68" s="168"/>
      <c r="AU68" s="167"/>
      <c r="AV68" s="168"/>
      <c r="AW68" s="169"/>
      <c r="AX68" s="170"/>
      <c r="AY68" s="168"/>
      <c r="AZ68" s="168"/>
    </row>
    <row r="69" spans="1:52" ht="15">
      <c r="A69" s="32" t="s">
        <v>849</v>
      </c>
      <c r="B69" s="32" t="s">
        <v>889</v>
      </c>
      <c r="C69" s="32" t="s">
        <v>248</v>
      </c>
      <c r="D69" s="32" t="s">
        <v>178</v>
      </c>
      <c r="E69" s="156" t="s">
        <v>758</v>
      </c>
      <c r="F69" s="112">
        <v>60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47">
        <v>0</v>
      </c>
      <c r="M69" s="26">
        <v>0</v>
      </c>
      <c r="N69" s="36">
        <v>0</v>
      </c>
      <c r="O69" s="32">
        <v>0</v>
      </c>
      <c r="P69" s="17">
        <v>0</v>
      </c>
      <c r="Q69" s="26">
        <v>0</v>
      </c>
      <c r="R69" s="36">
        <v>0</v>
      </c>
      <c r="S69" s="167"/>
      <c r="T69" s="168"/>
      <c r="U69" s="169"/>
      <c r="V69" s="170"/>
      <c r="W69" s="168"/>
      <c r="X69" s="169"/>
      <c r="Y69" s="167"/>
      <c r="Z69" s="170"/>
      <c r="AA69" s="167"/>
      <c r="AB69" s="169"/>
      <c r="AC69" s="168"/>
      <c r="AD69" s="169"/>
      <c r="AE69" s="170"/>
      <c r="AF69" s="167"/>
      <c r="AG69" s="167"/>
      <c r="AH69" s="168"/>
      <c r="AI69" s="170"/>
      <c r="AJ69" s="169"/>
      <c r="AK69" s="167"/>
      <c r="AL69" s="168"/>
      <c r="AM69" s="169"/>
      <c r="AN69" s="170"/>
      <c r="AO69" s="169"/>
      <c r="AP69" s="167"/>
      <c r="AQ69" s="169"/>
      <c r="AR69" s="168"/>
      <c r="AS69" s="167"/>
      <c r="AT69" s="168"/>
      <c r="AU69" s="167"/>
      <c r="AV69" s="168"/>
      <c r="AW69" s="169"/>
      <c r="AX69" s="170"/>
      <c r="AY69" s="168"/>
      <c r="AZ69" s="168"/>
    </row>
    <row r="70" spans="1:52" ht="15">
      <c r="A70" s="32" t="s">
        <v>849</v>
      </c>
      <c r="B70" s="32" t="s">
        <v>889</v>
      </c>
      <c r="C70" s="32" t="s">
        <v>136</v>
      </c>
      <c r="D70" s="32" t="s">
        <v>122</v>
      </c>
      <c r="E70" s="156" t="s">
        <v>188</v>
      </c>
      <c r="F70" s="112">
        <v>60</v>
      </c>
      <c r="G70" s="32">
        <v>0</v>
      </c>
      <c r="H70" s="32">
        <v>60</v>
      </c>
      <c r="I70" s="32">
        <v>0</v>
      </c>
      <c r="J70" s="32">
        <v>0</v>
      </c>
      <c r="K70" s="32">
        <v>65</v>
      </c>
      <c r="L70" s="47">
        <v>10</v>
      </c>
      <c r="M70" s="26">
        <v>0</v>
      </c>
      <c r="N70" s="36">
        <v>0</v>
      </c>
      <c r="O70" s="32">
        <v>0</v>
      </c>
      <c r="P70" s="17">
        <v>0</v>
      </c>
      <c r="Q70" s="26">
        <v>0</v>
      </c>
      <c r="R70" s="36">
        <v>0</v>
      </c>
      <c r="S70" s="167"/>
      <c r="T70" s="168"/>
      <c r="U70" s="169"/>
      <c r="V70" s="170"/>
      <c r="W70" s="168"/>
      <c r="X70" s="169"/>
      <c r="Y70" s="167"/>
      <c r="Z70" s="170"/>
      <c r="AA70" s="167"/>
      <c r="AB70" s="169"/>
      <c r="AC70" s="168"/>
      <c r="AD70" s="169"/>
      <c r="AE70" s="170"/>
      <c r="AF70" s="167"/>
      <c r="AG70" s="167"/>
      <c r="AH70" s="168"/>
      <c r="AI70" s="170"/>
      <c r="AJ70" s="169"/>
      <c r="AK70" s="167"/>
      <c r="AL70" s="168"/>
      <c r="AM70" s="169"/>
      <c r="AN70" s="170"/>
      <c r="AO70" s="169"/>
      <c r="AP70" s="167"/>
      <c r="AQ70" s="169"/>
      <c r="AR70" s="168"/>
      <c r="AS70" s="167"/>
      <c r="AT70" s="168"/>
      <c r="AU70" s="167"/>
      <c r="AV70" s="168"/>
      <c r="AW70" s="169"/>
      <c r="AX70" s="170"/>
      <c r="AY70" s="168"/>
      <c r="AZ70" s="168"/>
    </row>
    <row r="71" spans="1:52" ht="15">
      <c r="A71" s="32" t="s">
        <v>849</v>
      </c>
      <c r="B71" s="32" t="s">
        <v>889</v>
      </c>
      <c r="C71" s="32" t="s">
        <v>192</v>
      </c>
      <c r="D71" s="32" t="s">
        <v>193</v>
      </c>
      <c r="E71" s="156" t="s">
        <v>45</v>
      </c>
      <c r="F71" s="112">
        <v>60</v>
      </c>
      <c r="G71" s="32">
        <v>0</v>
      </c>
      <c r="H71" s="32">
        <v>52</v>
      </c>
      <c r="I71" s="32">
        <v>0</v>
      </c>
      <c r="J71" s="32">
        <v>0</v>
      </c>
      <c r="K71" s="32">
        <v>42</v>
      </c>
      <c r="L71" s="47">
        <v>10</v>
      </c>
      <c r="M71" s="26">
        <v>0</v>
      </c>
      <c r="N71" s="36">
        <v>0</v>
      </c>
      <c r="O71" s="32">
        <v>0</v>
      </c>
      <c r="P71" s="17">
        <v>0</v>
      </c>
      <c r="Q71" s="26">
        <v>0</v>
      </c>
      <c r="R71" s="36">
        <v>0</v>
      </c>
      <c r="S71" s="167"/>
      <c r="T71" s="168"/>
      <c r="U71" s="169"/>
      <c r="V71" s="170"/>
      <c r="W71" s="168"/>
      <c r="X71" s="169"/>
      <c r="Y71" s="167"/>
      <c r="Z71" s="170"/>
      <c r="AA71" s="167"/>
      <c r="AB71" s="169"/>
      <c r="AC71" s="168"/>
      <c r="AD71" s="169"/>
      <c r="AE71" s="170"/>
      <c r="AF71" s="167"/>
      <c r="AG71" s="167"/>
      <c r="AH71" s="168"/>
      <c r="AI71" s="170"/>
      <c r="AJ71" s="169"/>
      <c r="AK71" s="167"/>
      <c r="AL71" s="168"/>
      <c r="AM71" s="169"/>
      <c r="AN71" s="170"/>
      <c r="AO71" s="169"/>
      <c r="AP71" s="167"/>
      <c r="AQ71" s="169"/>
      <c r="AR71" s="168"/>
      <c r="AS71" s="167"/>
      <c r="AT71" s="168"/>
      <c r="AU71" s="167"/>
      <c r="AV71" s="168"/>
      <c r="AW71" s="169"/>
      <c r="AX71" s="170"/>
      <c r="AY71" s="168"/>
      <c r="AZ71" s="168"/>
    </row>
    <row r="72" spans="1:52" ht="15">
      <c r="A72" s="32" t="s">
        <v>849</v>
      </c>
      <c r="B72" s="32" t="s">
        <v>889</v>
      </c>
      <c r="C72" s="32" t="s">
        <v>202</v>
      </c>
      <c r="D72" s="32" t="s">
        <v>203</v>
      </c>
      <c r="E72" s="156" t="s">
        <v>382</v>
      </c>
      <c r="F72" s="112">
        <v>60</v>
      </c>
      <c r="G72" s="32">
        <v>0</v>
      </c>
      <c r="H72" s="32">
        <v>45</v>
      </c>
      <c r="I72" s="32">
        <v>0</v>
      </c>
      <c r="J72" s="32">
        <v>0</v>
      </c>
      <c r="K72" s="32">
        <v>35</v>
      </c>
      <c r="L72" s="47">
        <v>10</v>
      </c>
      <c r="M72" s="26">
        <v>0</v>
      </c>
      <c r="N72" s="36">
        <v>0</v>
      </c>
      <c r="O72" s="32">
        <v>0</v>
      </c>
      <c r="P72" s="17">
        <v>0</v>
      </c>
      <c r="Q72" s="26">
        <v>0</v>
      </c>
      <c r="R72" s="36">
        <v>0</v>
      </c>
      <c r="S72" s="167"/>
      <c r="T72" s="168"/>
      <c r="U72" s="169"/>
      <c r="V72" s="170"/>
      <c r="W72" s="168"/>
      <c r="X72" s="169"/>
      <c r="Y72" s="167"/>
      <c r="Z72" s="170"/>
      <c r="AA72" s="167"/>
      <c r="AB72" s="169"/>
      <c r="AC72" s="168"/>
      <c r="AD72" s="169"/>
      <c r="AE72" s="170"/>
      <c r="AF72" s="167"/>
      <c r="AG72" s="167"/>
      <c r="AH72" s="168"/>
      <c r="AI72" s="170"/>
      <c r="AJ72" s="169"/>
      <c r="AK72" s="167"/>
      <c r="AL72" s="168"/>
      <c r="AM72" s="169"/>
      <c r="AN72" s="170"/>
      <c r="AO72" s="169"/>
      <c r="AP72" s="167"/>
      <c r="AQ72" s="169"/>
      <c r="AR72" s="168"/>
      <c r="AS72" s="167"/>
      <c r="AT72" s="168"/>
      <c r="AU72" s="167"/>
      <c r="AV72" s="168"/>
      <c r="AW72" s="169"/>
      <c r="AX72" s="170"/>
      <c r="AY72" s="168"/>
      <c r="AZ72" s="168"/>
    </row>
    <row r="73" spans="1:52" ht="15">
      <c r="A73" s="32" t="s">
        <v>849</v>
      </c>
      <c r="B73" s="32" t="s">
        <v>889</v>
      </c>
      <c r="C73" s="32" t="s">
        <v>200</v>
      </c>
      <c r="D73" s="32" t="s">
        <v>201</v>
      </c>
      <c r="E73" s="156" t="s">
        <v>758</v>
      </c>
      <c r="F73" s="112">
        <v>60</v>
      </c>
      <c r="G73" s="32">
        <v>0</v>
      </c>
      <c r="H73" s="32">
        <v>42</v>
      </c>
      <c r="I73" s="32">
        <v>0</v>
      </c>
      <c r="J73" s="32">
        <v>0</v>
      </c>
      <c r="K73" s="32">
        <v>22</v>
      </c>
      <c r="L73" s="47">
        <v>24</v>
      </c>
      <c r="M73" s="26">
        <v>0</v>
      </c>
      <c r="N73" s="36">
        <v>0</v>
      </c>
      <c r="O73" s="32">
        <v>0</v>
      </c>
      <c r="P73" s="17">
        <v>0</v>
      </c>
      <c r="Q73" s="26">
        <v>0</v>
      </c>
      <c r="R73" s="36">
        <v>0</v>
      </c>
      <c r="S73" s="167"/>
      <c r="T73" s="168"/>
      <c r="U73" s="169"/>
      <c r="V73" s="170"/>
      <c r="W73" s="168"/>
      <c r="X73" s="169"/>
      <c r="Y73" s="167"/>
      <c r="Z73" s="170"/>
      <c r="AA73" s="167"/>
      <c r="AB73" s="169"/>
      <c r="AC73" s="168"/>
      <c r="AD73" s="169"/>
      <c r="AE73" s="170"/>
      <c r="AF73" s="167"/>
      <c r="AG73" s="167"/>
      <c r="AH73" s="168"/>
      <c r="AI73" s="170"/>
      <c r="AJ73" s="169"/>
      <c r="AK73" s="167"/>
      <c r="AL73" s="168"/>
      <c r="AM73" s="169"/>
      <c r="AN73" s="170"/>
      <c r="AO73" s="169"/>
      <c r="AP73" s="167"/>
      <c r="AQ73" s="169"/>
      <c r="AR73" s="168"/>
      <c r="AS73" s="167"/>
      <c r="AT73" s="168"/>
      <c r="AU73" s="167"/>
      <c r="AV73" s="168"/>
      <c r="AW73" s="169"/>
      <c r="AX73" s="170"/>
      <c r="AY73" s="168"/>
      <c r="AZ73" s="168"/>
    </row>
    <row r="74" spans="1:52" ht="15">
      <c r="A74" s="32" t="s">
        <v>849</v>
      </c>
      <c r="B74" s="32" t="s">
        <v>889</v>
      </c>
      <c r="C74" s="32" t="s">
        <v>209</v>
      </c>
      <c r="D74" s="32" t="s">
        <v>177</v>
      </c>
      <c r="E74" s="156" t="s">
        <v>39</v>
      </c>
      <c r="F74" s="112">
        <v>60</v>
      </c>
      <c r="G74" s="32">
        <v>0</v>
      </c>
      <c r="H74" s="32">
        <v>31</v>
      </c>
      <c r="I74" s="32">
        <v>0</v>
      </c>
      <c r="J74" s="32">
        <v>0</v>
      </c>
      <c r="K74" s="32">
        <v>31</v>
      </c>
      <c r="L74" s="47">
        <v>0</v>
      </c>
      <c r="M74" s="26">
        <v>0</v>
      </c>
      <c r="N74" s="36">
        <v>0</v>
      </c>
      <c r="O74" s="32">
        <v>0</v>
      </c>
      <c r="P74" s="17">
        <v>0</v>
      </c>
      <c r="Q74" s="26">
        <v>0</v>
      </c>
      <c r="R74" s="36">
        <v>0</v>
      </c>
      <c r="S74" s="167"/>
      <c r="T74" s="168"/>
      <c r="U74" s="169"/>
      <c r="V74" s="170"/>
      <c r="W74" s="168"/>
      <c r="X74" s="169"/>
      <c r="Y74" s="167"/>
      <c r="Z74" s="170"/>
      <c r="AA74" s="167"/>
      <c r="AB74" s="169"/>
      <c r="AC74" s="168"/>
      <c r="AD74" s="169"/>
      <c r="AE74" s="170"/>
      <c r="AF74" s="167"/>
      <c r="AG74" s="167"/>
      <c r="AH74" s="168"/>
      <c r="AI74" s="170"/>
      <c r="AJ74" s="169"/>
      <c r="AK74" s="167"/>
      <c r="AL74" s="168"/>
      <c r="AM74" s="169"/>
      <c r="AN74" s="170"/>
      <c r="AO74" s="169"/>
      <c r="AP74" s="167"/>
      <c r="AQ74" s="169"/>
      <c r="AR74" s="168"/>
      <c r="AS74" s="167"/>
      <c r="AT74" s="168"/>
      <c r="AU74" s="167"/>
      <c r="AV74" s="168"/>
      <c r="AW74" s="169"/>
      <c r="AX74" s="170"/>
      <c r="AY74" s="168"/>
      <c r="AZ74" s="168"/>
    </row>
    <row r="75" spans="1:52" ht="15">
      <c r="A75" s="32" t="s">
        <v>849</v>
      </c>
      <c r="B75" s="32" t="s">
        <v>889</v>
      </c>
      <c r="C75" s="32" t="s">
        <v>219</v>
      </c>
      <c r="D75" s="32" t="s">
        <v>122</v>
      </c>
      <c r="E75" s="156" t="s">
        <v>49</v>
      </c>
      <c r="F75" s="112">
        <v>60</v>
      </c>
      <c r="G75" s="32">
        <v>0</v>
      </c>
      <c r="H75" s="32">
        <v>15</v>
      </c>
      <c r="I75" s="32">
        <v>0</v>
      </c>
      <c r="J75" s="32">
        <v>0</v>
      </c>
      <c r="K75" s="32">
        <v>0</v>
      </c>
      <c r="L75" s="47">
        <v>15</v>
      </c>
      <c r="M75" s="26">
        <v>0</v>
      </c>
      <c r="N75" s="36">
        <v>0</v>
      </c>
      <c r="O75" s="32">
        <v>0</v>
      </c>
      <c r="P75" s="17">
        <v>0</v>
      </c>
      <c r="Q75" s="26">
        <v>0</v>
      </c>
      <c r="R75" s="36">
        <v>0</v>
      </c>
      <c r="S75" s="167"/>
      <c r="T75" s="168"/>
      <c r="U75" s="169"/>
      <c r="V75" s="170"/>
      <c r="W75" s="168"/>
      <c r="X75" s="169"/>
      <c r="Y75" s="167"/>
      <c r="Z75" s="170"/>
      <c r="AA75" s="167"/>
      <c r="AB75" s="169"/>
      <c r="AC75" s="168"/>
      <c r="AD75" s="169"/>
      <c r="AE75" s="170"/>
      <c r="AF75" s="167"/>
      <c r="AG75" s="167"/>
      <c r="AH75" s="168"/>
      <c r="AI75" s="170"/>
      <c r="AJ75" s="169"/>
      <c r="AK75" s="167"/>
      <c r="AL75" s="168"/>
      <c r="AM75" s="169"/>
      <c r="AN75" s="170"/>
      <c r="AO75" s="169"/>
      <c r="AP75" s="167"/>
      <c r="AQ75" s="169"/>
      <c r="AR75" s="168"/>
      <c r="AS75" s="167"/>
      <c r="AT75" s="168"/>
      <c r="AU75" s="167"/>
      <c r="AV75" s="168"/>
      <c r="AW75" s="169"/>
      <c r="AX75" s="170"/>
      <c r="AY75" s="168"/>
      <c r="AZ75" s="168"/>
    </row>
    <row r="76" spans="1:52" ht="15">
      <c r="A76" s="413" t="s">
        <v>849</v>
      </c>
      <c r="B76" s="413" t="s">
        <v>889</v>
      </c>
      <c r="C76" s="413" t="s">
        <v>217</v>
      </c>
      <c r="D76" s="413" t="s">
        <v>218</v>
      </c>
      <c r="E76" s="156" t="s">
        <v>41</v>
      </c>
      <c r="F76" s="112">
        <v>60</v>
      </c>
      <c r="G76" s="413">
        <v>0</v>
      </c>
      <c r="H76" s="413">
        <v>12</v>
      </c>
      <c r="I76" s="413">
        <v>0</v>
      </c>
      <c r="J76" s="413">
        <v>0</v>
      </c>
      <c r="K76" s="413">
        <v>0</v>
      </c>
      <c r="L76" s="422">
        <v>12</v>
      </c>
      <c r="M76" s="409">
        <v>0</v>
      </c>
      <c r="N76" s="416">
        <v>0</v>
      </c>
      <c r="O76" s="413">
        <v>0</v>
      </c>
      <c r="P76" s="408">
        <v>0</v>
      </c>
      <c r="Q76" s="409">
        <v>0</v>
      </c>
      <c r="R76" s="416">
        <v>0</v>
      </c>
      <c r="S76" s="406"/>
      <c r="T76" s="408"/>
      <c r="U76" s="409"/>
      <c r="V76" s="416"/>
      <c r="W76" s="408"/>
      <c r="X76" s="409"/>
      <c r="Y76" s="406"/>
      <c r="Z76" s="416"/>
      <c r="AA76" s="406"/>
      <c r="AB76" s="409"/>
      <c r="AC76" s="408"/>
      <c r="AD76" s="409"/>
      <c r="AE76" s="416"/>
      <c r="AF76" s="406"/>
      <c r="AG76" s="406"/>
      <c r="AH76" s="408"/>
      <c r="AI76" s="416"/>
      <c r="AJ76" s="409"/>
      <c r="AK76" s="406"/>
      <c r="AL76" s="408"/>
      <c r="AM76" s="409"/>
      <c r="AN76" s="416"/>
      <c r="AO76" s="409"/>
      <c r="AP76" s="406"/>
      <c r="AQ76" s="409"/>
      <c r="AR76" s="408"/>
      <c r="AS76" s="406"/>
      <c r="AT76" s="408"/>
      <c r="AU76" s="406"/>
      <c r="AV76" s="408"/>
      <c r="AW76" s="409"/>
      <c r="AX76" s="416"/>
      <c r="AY76" s="408"/>
      <c r="AZ76" s="408"/>
    </row>
    <row r="77" spans="1:52" ht="15">
      <c r="A77" s="413" t="s">
        <v>849</v>
      </c>
      <c r="B77" s="413" t="s">
        <v>889</v>
      </c>
      <c r="C77" s="413" t="s">
        <v>231</v>
      </c>
      <c r="D77" s="413" t="s">
        <v>232</v>
      </c>
      <c r="E77" s="156" t="s">
        <v>37</v>
      </c>
      <c r="F77" s="112">
        <v>60</v>
      </c>
      <c r="G77" s="413">
        <v>0</v>
      </c>
      <c r="H77" s="413">
        <v>12</v>
      </c>
      <c r="I77" s="413">
        <v>0</v>
      </c>
      <c r="J77" s="413">
        <v>0</v>
      </c>
      <c r="K77" s="413">
        <v>6</v>
      </c>
      <c r="L77" s="422">
        <v>6</v>
      </c>
      <c r="M77" s="409">
        <v>0</v>
      </c>
      <c r="N77" s="416">
        <v>0</v>
      </c>
      <c r="O77" s="413">
        <v>0</v>
      </c>
      <c r="P77" s="408">
        <v>0</v>
      </c>
      <c r="Q77" s="409">
        <v>0</v>
      </c>
      <c r="R77" s="416">
        <v>0</v>
      </c>
      <c r="S77" s="406"/>
      <c r="T77" s="408"/>
      <c r="U77" s="409"/>
      <c r="V77" s="416"/>
      <c r="W77" s="408"/>
      <c r="X77" s="409"/>
      <c r="Y77" s="406"/>
      <c r="Z77" s="416"/>
      <c r="AA77" s="406"/>
      <c r="AB77" s="409"/>
      <c r="AC77" s="408"/>
      <c r="AD77" s="409"/>
      <c r="AE77" s="416"/>
      <c r="AF77" s="406"/>
      <c r="AG77" s="406"/>
      <c r="AH77" s="408"/>
      <c r="AI77" s="416"/>
      <c r="AJ77" s="409"/>
      <c r="AK77" s="406"/>
      <c r="AL77" s="408"/>
      <c r="AM77" s="409"/>
      <c r="AN77" s="416"/>
      <c r="AO77" s="409"/>
      <c r="AP77" s="406"/>
      <c r="AQ77" s="409"/>
      <c r="AR77" s="408"/>
      <c r="AS77" s="406"/>
      <c r="AT77" s="408"/>
      <c r="AU77" s="406"/>
      <c r="AV77" s="408"/>
      <c r="AW77" s="409"/>
      <c r="AX77" s="416"/>
      <c r="AY77" s="408"/>
      <c r="AZ77" s="408"/>
    </row>
    <row r="78" spans="1:52" ht="15">
      <c r="A78" s="413" t="s">
        <v>849</v>
      </c>
      <c r="B78" s="413" t="s">
        <v>889</v>
      </c>
      <c r="C78" s="413" t="s">
        <v>268</v>
      </c>
      <c r="D78" s="413" t="s">
        <v>235</v>
      </c>
      <c r="E78" s="156" t="s">
        <v>43</v>
      </c>
      <c r="F78" s="112">
        <v>60</v>
      </c>
      <c r="G78" s="413">
        <v>0</v>
      </c>
      <c r="H78" s="413">
        <v>10</v>
      </c>
      <c r="I78" s="413">
        <v>0</v>
      </c>
      <c r="J78" s="413">
        <v>0</v>
      </c>
      <c r="K78" s="413">
        <v>10</v>
      </c>
      <c r="L78" s="422">
        <v>0</v>
      </c>
      <c r="M78" s="409">
        <v>0</v>
      </c>
      <c r="N78" s="416">
        <v>0</v>
      </c>
      <c r="O78" s="413">
        <v>0</v>
      </c>
      <c r="P78" s="408">
        <v>0</v>
      </c>
      <c r="Q78" s="409">
        <v>0</v>
      </c>
      <c r="R78" s="416">
        <v>0</v>
      </c>
      <c r="S78" s="406"/>
      <c r="T78" s="408"/>
      <c r="U78" s="409"/>
      <c r="V78" s="416"/>
      <c r="W78" s="408"/>
      <c r="X78" s="409"/>
      <c r="Y78" s="406"/>
      <c r="Z78" s="416"/>
      <c r="AA78" s="406"/>
      <c r="AB78" s="409"/>
      <c r="AC78" s="408"/>
      <c r="AD78" s="409"/>
      <c r="AE78" s="416"/>
      <c r="AF78" s="406"/>
      <c r="AG78" s="406"/>
      <c r="AH78" s="408"/>
      <c r="AI78" s="416"/>
      <c r="AJ78" s="409"/>
      <c r="AK78" s="406"/>
      <c r="AL78" s="408"/>
      <c r="AM78" s="409"/>
      <c r="AN78" s="416"/>
      <c r="AO78" s="409"/>
      <c r="AP78" s="406"/>
      <c r="AQ78" s="409"/>
      <c r="AR78" s="408"/>
      <c r="AS78" s="406"/>
      <c r="AT78" s="408"/>
      <c r="AU78" s="406"/>
      <c r="AV78" s="408"/>
      <c r="AW78" s="409"/>
      <c r="AX78" s="416"/>
      <c r="AY78" s="408"/>
      <c r="AZ78" s="408"/>
    </row>
    <row r="79" spans="1:52" ht="15">
      <c r="A79" s="413" t="s">
        <v>849</v>
      </c>
      <c r="B79" s="413" t="s">
        <v>889</v>
      </c>
      <c r="C79" s="413" t="s">
        <v>270</v>
      </c>
      <c r="D79" s="413" t="s">
        <v>238</v>
      </c>
      <c r="E79" s="156" t="s">
        <v>60</v>
      </c>
      <c r="F79" s="112">
        <v>60</v>
      </c>
      <c r="G79" s="413">
        <v>0</v>
      </c>
      <c r="H79" s="413">
        <v>8</v>
      </c>
      <c r="I79" s="413">
        <v>0</v>
      </c>
      <c r="J79" s="413">
        <v>0</v>
      </c>
      <c r="K79" s="413">
        <v>8</v>
      </c>
      <c r="L79" s="422">
        <v>0</v>
      </c>
      <c r="M79" s="409">
        <v>0</v>
      </c>
      <c r="N79" s="416">
        <v>0</v>
      </c>
      <c r="O79" s="413">
        <v>0</v>
      </c>
      <c r="P79" s="408">
        <v>0</v>
      </c>
      <c r="Q79" s="409">
        <v>0</v>
      </c>
      <c r="R79" s="416">
        <v>0</v>
      </c>
      <c r="S79" s="406"/>
      <c r="T79" s="408"/>
      <c r="U79" s="409"/>
      <c r="V79" s="416"/>
      <c r="W79" s="408"/>
      <c r="X79" s="409"/>
      <c r="Y79" s="406"/>
      <c r="Z79" s="416"/>
      <c r="AA79" s="406"/>
      <c r="AB79" s="409"/>
      <c r="AC79" s="408"/>
      <c r="AD79" s="409"/>
      <c r="AE79" s="416"/>
      <c r="AF79" s="406"/>
      <c r="AG79" s="406"/>
      <c r="AH79" s="408"/>
      <c r="AI79" s="416"/>
      <c r="AJ79" s="409"/>
      <c r="AK79" s="406"/>
      <c r="AL79" s="408"/>
      <c r="AM79" s="409"/>
      <c r="AN79" s="416"/>
      <c r="AO79" s="409"/>
      <c r="AP79" s="406"/>
      <c r="AQ79" s="409"/>
      <c r="AR79" s="408"/>
      <c r="AS79" s="406"/>
      <c r="AT79" s="408"/>
      <c r="AU79" s="406"/>
      <c r="AV79" s="408"/>
      <c r="AW79" s="409"/>
      <c r="AX79" s="416"/>
      <c r="AY79" s="408"/>
      <c r="AZ79" s="408"/>
    </row>
    <row r="80" spans="1:52" ht="15">
      <c r="A80" s="413" t="s">
        <v>849</v>
      </c>
      <c r="B80" s="413" t="s">
        <v>889</v>
      </c>
      <c r="C80" s="413" t="s">
        <v>179</v>
      </c>
      <c r="D80" s="413" t="s">
        <v>243</v>
      </c>
      <c r="E80" s="156" t="s">
        <v>41</v>
      </c>
      <c r="F80" s="112">
        <v>60</v>
      </c>
      <c r="G80" s="413">
        <v>0</v>
      </c>
      <c r="H80" s="413">
        <v>6</v>
      </c>
      <c r="I80" s="413">
        <v>0</v>
      </c>
      <c r="J80" s="413">
        <v>0</v>
      </c>
      <c r="K80" s="413">
        <v>6</v>
      </c>
      <c r="L80" s="422">
        <v>0</v>
      </c>
      <c r="M80" s="409">
        <v>0</v>
      </c>
      <c r="N80" s="416">
        <v>0</v>
      </c>
      <c r="O80" s="413">
        <v>0</v>
      </c>
      <c r="P80" s="408">
        <v>0</v>
      </c>
      <c r="Q80" s="409">
        <v>0</v>
      </c>
      <c r="R80" s="416">
        <v>0</v>
      </c>
      <c r="S80" s="406"/>
      <c r="T80" s="408"/>
      <c r="U80" s="409"/>
      <c r="V80" s="416"/>
      <c r="W80" s="408"/>
      <c r="X80" s="409"/>
      <c r="Y80" s="406"/>
      <c r="Z80" s="416"/>
      <c r="AA80" s="406"/>
      <c r="AB80" s="409"/>
      <c r="AC80" s="408"/>
      <c r="AD80" s="409"/>
      <c r="AE80" s="416"/>
      <c r="AF80" s="406"/>
      <c r="AG80" s="406"/>
      <c r="AH80" s="408"/>
      <c r="AI80" s="416"/>
      <c r="AJ80" s="409"/>
      <c r="AK80" s="406"/>
      <c r="AL80" s="408"/>
      <c r="AM80" s="409"/>
      <c r="AN80" s="416"/>
      <c r="AO80" s="409"/>
      <c r="AP80" s="406"/>
      <c r="AQ80" s="409"/>
      <c r="AR80" s="408"/>
      <c r="AS80" s="406"/>
      <c r="AT80" s="408"/>
      <c r="AU80" s="406"/>
      <c r="AV80" s="408"/>
      <c r="AW80" s="409"/>
      <c r="AX80" s="416"/>
      <c r="AY80" s="408"/>
      <c r="AZ80" s="408"/>
    </row>
    <row r="81" spans="1:52" ht="15">
      <c r="A81" s="413" t="s">
        <v>849</v>
      </c>
      <c r="B81" s="413" t="s">
        <v>889</v>
      </c>
      <c r="C81" s="413" t="s">
        <v>249</v>
      </c>
      <c r="D81" s="413" t="s">
        <v>250</v>
      </c>
      <c r="E81" s="156" t="s">
        <v>37</v>
      </c>
      <c r="F81" s="112">
        <v>60</v>
      </c>
      <c r="G81" s="413">
        <v>0</v>
      </c>
      <c r="H81" s="413">
        <v>4</v>
      </c>
      <c r="I81" s="413">
        <v>0</v>
      </c>
      <c r="J81" s="413">
        <v>0</v>
      </c>
      <c r="K81" s="413">
        <v>4</v>
      </c>
      <c r="L81" s="422">
        <v>0</v>
      </c>
      <c r="M81" s="409">
        <v>0</v>
      </c>
      <c r="N81" s="416">
        <v>0</v>
      </c>
      <c r="O81" s="413">
        <v>0</v>
      </c>
      <c r="P81" s="408">
        <v>0</v>
      </c>
      <c r="Q81" s="409">
        <v>0</v>
      </c>
      <c r="R81" s="416">
        <v>0</v>
      </c>
      <c r="S81" s="406"/>
      <c r="T81" s="408"/>
      <c r="U81" s="409"/>
      <c r="V81" s="416"/>
      <c r="W81" s="408"/>
      <c r="X81" s="409"/>
      <c r="Y81" s="406"/>
      <c r="Z81" s="416"/>
      <c r="AA81" s="406"/>
      <c r="AB81" s="409"/>
      <c r="AC81" s="408"/>
      <c r="AD81" s="409"/>
      <c r="AE81" s="416"/>
      <c r="AF81" s="406"/>
      <c r="AG81" s="406"/>
      <c r="AH81" s="408"/>
      <c r="AI81" s="416"/>
      <c r="AJ81" s="409"/>
      <c r="AK81" s="406"/>
      <c r="AL81" s="408"/>
      <c r="AM81" s="409"/>
      <c r="AN81" s="416"/>
      <c r="AO81" s="409"/>
      <c r="AP81" s="406"/>
      <c r="AQ81" s="409"/>
      <c r="AR81" s="408"/>
      <c r="AS81" s="406"/>
      <c r="AT81" s="408"/>
      <c r="AU81" s="406"/>
      <c r="AV81" s="408"/>
      <c r="AW81" s="409"/>
      <c r="AX81" s="416"/>
      <c r="AY81" s="408"/>
      <c r="AZ81" s="408"/>
    </row>
    <row r="82" spans="1:52" ht="15">
      <c r="A82" s="413" t="s">
        <v>849</v>
      </c>
      <c r="B82" s="413" t="s">
        <v>889</v>
      </c>
      <c r="C82" s="413" t="s">
        <v>251</v>
      </c>
      <c r="D82" s="413" t="s">
        <v>144</v>
      </c>
      <c r="E82" s="156" t="s">
        <v>181</v>
      </c>
      <c r="F82" s="112">
        <v>60</v>
      </c>
      <c r="G82" s="413">
        <v>0</v>
      </c>
      <c r="H82" s="413">
        <v>4</v>
      </c>
      <c r="I82" s="413">
        <v>0</v>
      </c>
      <c r="J82" s="413">
        <v>0</v>
      </c>
      <c r="K82" s="413">
        <v>4</v>
      </c>
      <c r="L82" s="422">
        <v>0</v>
      </c>
      <c r="M82" s="409">
        <v>0</v>
      </c>
      <c r="N82" s="416">
        <v>0</v>
      </c>
      <c r="O82" s="413">
        <v>0</v>
      </c>
      <c r="P82" s="408">
        <v>0</v>
      </c>
      <c r="Q82" s="409">
        <v>0</v>
      </c>
      <c r="R82" s="416">
        <v>0</v>
      </c>
      <c r="S82" s="406"/>
      <c r="T82" s="408"/>
      <c r="U82" s="409"/>
      <c r="V82" s="416"/>
      <c r="W82" s="408"/>
      <c r="X82" s="409"/>
      <c r="Y82" s="406"/>
      <c r="Z82" s="416"/>
      <c r="AA82" s="406"/>
      <c r="AB82" s="409"/>
      <c r="AC82" s="408"/>
      <c r="AD82" s="409"/>
      <c r="AE82" s="416"/>
      <c r="AF82" s="406"/>
      <c r="AG82" s="406"/>
      <c r="AH82" s="408"/>
      <c r="AI82" s="416"/>
      <c r="AJ82" s="409"/>
      <c r="AK82" s="406"/>
      <c r="AL82" s="408"/>
      <c r="AM82" s="409"/>
      <c r="AN82" s="416"/>
      <c r="AO82" s="409"/>
      <c r="AP82" s="406"/>
      <c r="AQ82" s="409"/>
      <c r="AR82" s="408"/>
      <c r="AS82" s="406"/>
      <c r="AT82" s="408"/>
      <c r="AU82" s="406"/>
      <c r="AV82" s="408"/>
      <c r="AW82" s="409"/>
      <c r="AX82" s="416"/>
      <c r="AY82" s="408"/>
      <c r="AZ82" s="408"/>
    </row>
    <row r="83" spans="1:52" ht="15">
      <c r="A83" s="413" t="s">
        <v>849</v>
      </c>
      <c r="B83" s="413" t="s">
        <v>889</v>
      </c>
      <c r="C83" s="413" t="s">
        <v>255</v>
      </c>
      <c r="D83" s="413" t="s">
        <v>111</v>
      </c>
      <c r="E83" s="156" t="s">
        <v>181</v>
      </c>
      <c r="F83" s="112">
        <v>60</v>
      </c>
      <c r="G83" s="413">
        <v>0</v>
      </c>
      <c r="H83" s="413">
        <v>1</v>
      </c>
      <c r="I83" s="413">
        <v>0</v>
      </c>
      <c r="J83" s="413">
        <v>0</v>
      </c>
      <c r="K83" s="413">
        <v>1</v>
      </c>
      <c r="L83" s="422">
        <v>0</v>
      </c>
      <c r="M83" s="409">
        <v>0</v>
      </c>
      <c r="N83" s="416">
        <v>0</v>
      </c>
      <c r="O83" s="413">
        <v>0</v>
      </c>
      <c r="P83" s="408">
        <v>0</v>
      </c>
      <c r="Q83" s="409">
        <v>0</v>
      </c>
      <c r="R83" s="416">
        <v>0</v>
      </c>
      <c r="S83" s="406"/>
      <c r="T83" s="408"/>
      <c r="U83" s="409"/>
      <c r="V83" s="416"/>
      <c r="W83" s="408"/>
      <c r="X83" s="409"/>
      <c r="Y83" s="406"/>
      <c r="Z83" s="416"/>
      <c r="AA83" s="406"/>
      <c r="AB83" s="409"/>
      <c r="AC83" s="408"/>
      <c r="AD83" s="409"/>
      <c r="AE83" s="416"/>
      <c r="AF83" s="406"/>
      <c r="AG83" s="406"/>
      <c r="AH83" s="408"/>
      <c r="AI83" s="416"/>
      <c r="AJ83" s="409"/>
      <c r="AK83" s="406"/>
      <c r="AL83" s="408"/>
      <c r="AM83" s="409"/>
      <c r="AN83" s="416"/>
      <c r="AO83" s="409"/>
      <c r="AP83" s="406"/>
      <c r="AQ83" s="409"/>
      <c r="AR83" s="408"/>
      <c r="AS83" s="406"/>
      <c r="AT83" s="408"/>
      <c r="AU83" s="406"/>
      <c r="AV83" s="408"/>
      <c r="AW83" s="409"/>
      <c r="AX83" s="416"/>
      <c r="AY83" s="408"/>
      <c r="AZ83" s="408"/>
    </row>
    <row r="84" spans="1:52" ht="15">
      <c r="A84" s="413" t="s">
        <v>849</v>
      </c>
      <c r="B84" s="413" t="s">
        <v>889</v>
      </c>
      <c r="C84" s="413" t="s">
        <v>261</v>
      </c>
      <c r="D84" s="413" t="s">
        <v>127</v>
      </c>
      <c r="E84" s="156" t="s">
        <v>260</v>
      </c>
      <c r="F84" s="112">
        <v>60</v>
      </c>
      <c r="G84" s="413">
        <v>0</v>
      </c>
      <c r="H84" s="413">
        <v>0</v>
      </c>
      <c r="I84" s="413">
        <v>0</v>
      </c>
      <c r="J84" s="413">
        <v>0</v>
      </c>
      <c r="K84" s="413">
        <v>0</v>
      </c>
      <c r="L84" s="422">
        <v>0</v>
      </c>
      <c r="M84" s="409">
        <v>0</v>
      </c>
      <c r="N84" s="416">
        <v>0</v>
      </c>
      <c r="O84" s="413">
        <v>0</v>
      </c>
      <c r="P84" s="408">
        <v>0</v>
      </c>
      <c r="Q84" s="409">
        <v>0</v>
      </c>
      <c r="R84" s="416">
        <v>0</v>
      </c>
      <c r="S84" s="406"/>
      <c r="T84" s="408"/>
      <c r="U84" s="409"/>
      <c r="V84" s="416"/>
      <c r="W84" s="408"/>
      <c r="X84" s="409"/>
      <c r="Y84" s="406"/>
      <c r="Z84" s="416"/>
      <c r="AA84" s="406"/>
      <c r="AB84" s="409"/>
      <c r="AC84" s="408"/>
      <c r="AD84" s="409"/>
      <c r="AE84" s="416"/>
      <c r="AF84" s="406"/>
      <c r="AG84" s="406"/>
      <c r="AH84" s="408"/>
      <c r="AI84" s="416"/>
      <c r="AJ84" s="409"/>
      <c r="AK84" s="406"/>
      <c r="AL84" s="408"/>
      <c r="AM84" s="409"/>
      <c r="AN84" s="416"/>
      <c r="AO84" s="409"/>
      <c r="AP84" s="406"/>
      <c r="AQ84" s="409"/>
      <c r="AR84" s="408"/>
      <c r="AS84" s="406"/>
      <c r="AT84" s="408"/>
      <c r="AU84" s="406"/>
      <c r="AV84" s="408"/>
      <c r="AW84" s="409"/>
      <c r="AX84" s="416"/>
      <c r="AY84" s="408"/>
      <c r="AZ84" s="408"/>
    </row>
    <row r="85" spans="1:52" ht="15">
      <c r="A85" s="413" t="s">
        <v>849</v>
      </c>
      <c r="B85" s="413" t="s">
        <v>889</v>
      </c>
      <c r="C85" s="413" t="s">
        <v>192</v>
      </c>
      <c r="D85" s="413" t="s">
        <v>214</v>
      </c>
      <c r="E85" s="156" t="s">
        <v>132</v>
      </c>
      <c r="F85" s="112">
        <v>60</v>
      </c>
      <c r="G85" s="413">
        <v>0</v>
      </c>
      <c r="H85" s="413">
        <v>20</v>
      </c>
      <c r="I85" s="413">
        <v>0</v>
      </c>
      <c r="J85" s="413">
        <v>0</v>
      </c>
      <c r="K85" s="413">
        <v>16</v>
      </c>
      <c r="L85" s="422">
        <v>4</v>
      </c>
      <c r="M85" s="409">
        <v>0</v>
      </c>
      <c r="N85" s="416">
        <v>0</v>
      </c>
      <c r="O85" s="413">
        <v>0</v>
      </c>
      <c r="P85" s="408">
        <v>0</v>
      </c>
      <c r="Q85" s="409">
        <v>0</v>
      </c>
      <c r="R85" s="416">
        <v>0</v>
      </c>
      <c r="S85" s="406"/>
      <c r="T85" s="408"/>
      <c r="U85" s="409"/>
      <c r="V85" s="416"/>
      <c r="W85" s="408"/>
      <c r="X85" s="409"/>
      <c r="Y85" s="406"/>
      <c r="Z85" s="416"/>
      <c r="AA85" s="406"/>
      <c r="AB85" s="409"/>
      <c r="AC85" s="408"/>
      <c r="AD85" s="409"/>
      <c r="AE85" s="416"/>
      <c r="AF85" s="406"/>
      <c r="AG85" s="406"/>
      <c r="AH85" s="408"/>
      <c r="AI85" s="416"/>
      <c r="AJ85" s="409"/>
      <c r="AK85" s="406"/>
      <c r="AL85" s="408"/>
      <c r="AM85" s="409"/>
      <c r="AN85" s="416"/>
      <c r="AO85" s="409"/>
      <c r="AP85" s="406"/>
      <c r="AQ85" s="409"/>
      <c r="AR85" s="408"/>
      <c r="AS85" s="406"/>
      <c r="AT85" s="408"/>
      <c r="AU85" s="406"/>
      <c r="AV85" s="408"/>
      <c r="AW85" s="409"/>
      <c r="AX85" s="416"/>
      <c r="AY85" s="408"/>
      <c r="AZ85" s="408"/>
    </row>
    <row r="86" spans="1:52" ht="15">
      <c r="A86" s="413" t="s">
        <v>849</v>
      </c>
      <c r="B86" s="413" t="s">
        <v>889</v>
      </c>
      <c r="C86" s="413" t="s">
        <v>253</v>
      </c>
      <c r="D86" s="413" t="s">
        <v>254</v>
      </c>
      <c r="E86" s="156" t="s">
        <v>60</v>
      </c>
      <c r="F86" s="112">
        <v>60</v>
      </c>
      <c r="G86" s="413">
        <v>0</v>
      </c>
      <c r="H86" s="413">
        <v>2</v>
      </c>
      <c r="I86" s="413">
        <v>0</v>
      </c>
      <c r="J86" s="413">
        <v>0</v>
      </c>
      <c r="K86" s="413">
        <v>0</v>
      </c>
      <c r="L86" s="422">
        <v>2</v>
      </c>
      <c r="M86" s="409">
        <v>0</v>
      </c>
      <c r="N86" s="416">
        <v>0</v>
      </c>
      <c r="O86" s="413">
        <v>0</v>
      </c>
      <c r="P86" s="408">
        <v>0</v>
      </c>
      <c r="Q86" s="409">
        <v>0</v>
      </c>
      <c r="R86" s="416">
        <v>0</v>
      </c>
      <c r="S86" s="406"/>
      <c r="T86" s="408"/>
      <c r="U86" s="409"/>
      <c r="V86" s="416"/>
      <c r="W86" s="408"/>
      <c r="X86" s="409"/>
      <c r="Y86" s="406"/>
      <c r="Z86" s="416"/>
      <c r="AA86" s="406"/>
      <c r="AB86" s="409"/>
      <c r="AC86" s="408"/>
      <c r="AD86" s="409"/>
      <c r="AE86" s="416"/>
      <c r="AF86" s="406"/>
      <c r="AG86" s="406"/>
      <c r="AH86" s="408"/>
      <c r="AI86" s="416"/>
      <c r="AJ86" s="409"/>
      <c r="AK86" s="406"/>
      <c r="AL86" s="408"/>
      <c r="AM86" s="409"/>
      <c r="AN86" s="416"/>
      <c r="AO86" s="409"/>
      <c r="AP86" s="406"/>
      <c r="AQ86" s="409"/>
      <c r="AR86" s="408"/>
      <c r="AS86" s="406"/>
      <c r="AT86" s="408"/>
      <c r="AU86" s="406"/>
      <c r="AV86" s="408"/>
      <c r="AW86" s="409"/>
      <c r="AX86" s="416"/>
      <c r="AY86" s="408"/>
      <c r="AZ86" s="408"/>
    </row>
    <row r="87" spans="1:52" ht="15">
      <c r="A87" s="413" t="s">
        <v>849</v>
      </c>
      <c r="B87" s="413" t="s">
        <v>889</v>
      </c>
      <c r="C87" s="413" t="s">
        <v>942</v>
      </c>
      <c r="D87" s="413" t="s">
        <v>943</v>
      </c>
      <c r="E87" s="156" t="s">
        <v>94</v>
      </c>
      <c r="F87" s="112">
        <v>60</v>
      </c>
      <c r="G87" s="413">
        <v>0</v>
      </c>
      <c r="H87" s="413">
        <v>0</v>
      </c>
      <c r="I87" s="413">
        <v>0</v>
      </c>
      <c r="J87" s="413">
        <v>0</v>
      </c>
      <c r="K87" s="413">
        <v>0</v>
      </c>
      <c r="L87" s="422">
        <v>0</v>
      </c>
      <c r="M87" s="409">
        <v>0</v>
      </c>
      <c r="N87" s="416">
        <v>0</v>
      </c>
      <c r="O87" s="413">
        <v>0</v>
      </c>
      <c r="P87" s="408">
        <v>0</v>
      </c>
      <c r="Q87" s="409">
        <v>0</v>
      </c>
      <c r="R87" s="416">
        <v>0</v>
      </c>
      <c r="S87" s="406"/>
      <c r="T87" s="408"/>
      <c r="U87" s="409"/>
      <c r="V87" s="416"/>
      <c r="W87" s="408"/>
      <c r="X87" s="409"/>
      <c r="Y87" s="406"/>
      <c r="Z87" s="416"/>
      <c r="AA87" s="406"/>
      <c r="AB87" s="409"/>
      <c r="AC87" s="408"/>
      <c r="AD87" s="409"/>
      <c r="AE87" s="416"/>
      <c r="AF87" s="406"/>
      <c r="AG87" s="406"/>
      <c r="AH87" s="408"/>
      <c r="AI87" s="416"/>
      <c r="AJ87" s="409"/>
      <c r="AK87" s="406"/>
      <c r="AL87" s="408"/>
      <c r="AM87" s="409"/>
      <c r="AN87" s="416"/>
      <c r="AO87" s="409"/>
      <c r="AP87" s="406"/>
      <c r="AQ87" s="409"/>
      <c r="AR87" s="408"/>
      <c r="AS87" s="406"/>
      <c r="AT87" s="408"/>
      <c r="AU87" s="406"/>
      <c r="AV87" s="408"/>
      <c r="AW87" s="409"/>
      <c r="AX87" s="416"/>
      <c r="AY87" s="408"/>
      <c r="AZ87" s="408"/>
    </row>
  </sheetData>
  <sheetProtection/>
  <conditionalFormatting sqref="H1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fitToHeight="0" fitToWidth="1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5"/>
  <sheetViews>
    <sheetView zoomScale="75" zoomScaleNormal="75" zoomScalePageLayoutView="0" workbookViewId="0" topLeftCell="A1">
      <pane ySplit="1" topLeftCell="A83" activePane="bottomLeft" state="frozen"/>
      <selection pane="topLeft" activeCell="A1" sqref="A1"/>
      <selection pane="bottomLeft" activeCell="A20" sqref="A20:E20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16.421875" style="0" bestFit="1" customWidth="1"/>
    <col min="4" max="4" width="13.140625" style="25" bestFit="1" customWidth="1"/>
    <col min="5" max="5" width="34.421875" style="157" bestFit="1" customWidth="1"/>
    <col min="6" max="6" width="4.8515625" style="51" customWidth="1"/>
    <col min="7" max="7" width="4.8515625" style="0" customWidth="1"/>
    <col min="8" max="8" width="4.8515625" style="28" customWidth="1"/>
    <col min="9" max="13" width="4.8515625" style="0" customWidth="1"/>
    <col min="14" max="14" width="4.8515625" style="80" customWidth="1"/>
    <col min="15" max="15" width="4.8515625" style="176" customWidth="1"/>
    <col min="16" max="16" width="4.8515625" style="173" customWidth="1"/>
    <col min="17" max="17" width="3.7109375" style="172" customWidth="1"/>
    <col min="18" max="18" width="3.7109375" style="171" bestFit="1" customWidth="1"/>
    <col min="19" max="19" width="3.7109375" style="176" bestFit="1" customWidth="1"/>
    <col min="20" max="20" width="3.7109375" style="173" bestFit="1" customWidth="1"/>
    <col min="21" max="21" width="3.7109375" style="172" bestFit="1" customWidth="1"/>
    <col min="22" max="22" width="3.7109375" style="40" bestFit="1" customWidth="1"/>
    <col min="23" max="23" width="3.7109375" style="173" bestFit="1" customWidth="1"/>
    <col min="24" max="24" width="3.7109375" style="172" customWidth="1"/>
    <col min="25" max="25" width="3.7109375" style="0" bestFit="1" customWidth="1"/>
    <col min="26" max="26" width="3.7109375" style="171" bestFit="1" customWidth="1"/>
    <col min="27" max="27" width="3.7109375" style="43" bestFit="1" customWidth="1"/>
    <col min="28" max="28" width="3.7109375" style="172" bestFit="1" customWidth="1"/>
    <col min="29" max="29" width="3.7109375" style="173" customWidth="1"/>
    <col min="30" max="30" width="3.7109375" style="172" bestFit="1" customWidth="1"/>
    <col min="31" max="31" width="3.7109375" style="171" bestFit="1" customWidth="1"/>
    <col min="32" max="32" width="3.7109375" style="43" bestFit="1" customWidth="1"/>
    <col min="33" max="33" width="3.7109375" style="40" bestFit="1" customWidth="1"/>
    <col min="34" max="34" width="3.7109375" style="173" bestFit="1" customWidth="1"/>
    <col min="35" max="35" width="3.7109375" style="43" bestFit="1" customWidth="1"/>
    <col min="36" max="36" width="3.7109375" style="172" bestFit="1" customWidth="1"/>
    <col min="37" max="37" width="3.7109375" style="176" bestFit="1" customWidth="1"/>
    <col min="38" max="38" width="3.7109375" style="173" bestFit="1" customWidth="1"/>
    <col min="39" max="39" width="3.7109375" style="172" bestFit="1" customWidth="1"/>
    <col min="40" max="40" width="3.7109375" style="171" bestFit="1" customWidth="1"/>
    <col min="41" max="41" width="3.7109375" style="172" bestFit="1" customWidth="1"/>
    <col min="42" max="42" width="3.7109375" style="0" bestFit="1" customWidth="1"/>
    <col min="43" max="43" width="3.7109375" style="172" bestFit="1" customWidth="1"/>
    <col min="44" max="44" width="3.7109375" style="173" bestFit="1" customWidth="1"/>
    <col min="45" max="45" width="3.7109375" style="43" bestFit="1" customWidth="1"/>
    <col min="46" max="46" width="3.7109375" style="173" bestFit="1" customWidth="1"/>
    <col min="47" max="47" width="3.7109375" style="37" bestFit="1" customWidth="1"/>
    <col min="48" max="48" width="3.7109375" style="43" bestFit="1" customWidth="1"/>
    <col min="49" max="49" width="3.7109375" style="172" bestFit="1" customWidth="1"/>
    <col min="50" max="53" width="3.7109375" style="0" bestFit="1" customWidth="1"/>
    <col min="54" max="55" width="3.7109375" style="0" customWidth="1"/>
    <col min="56" max="56" width="3.7109375" style="0" bestFit="1" customWidth="1"/>
  </cols>
  <sheetData>
    <row r="1" spans="1:52" ht="231.75">
      <c r="A1" s="105" t="s">
        <v>35</v>
      </c>
      <c r="B1" s="106" t="s">
        <v>888</v>
      </c>
      <c r="C1" s="106" t="s">
        <v>743</v>
      </c>
      <c r="D1" s="105" t="s">
        <v>744</v>
      </c>
      <c r="E1" s="15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111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99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</row>
    <row r="2" spans="1:52" ht="15">
      <c r="A2" s="32" t="s">
        <v>850</v>
      </c>
      <c r="B2" s="32" t="s">
        <v>889</v>
      </c>
      <c r="C2" s="32" t="s">
        <v>779</v>
      </c>
      <c r="D2" s="113" t="s">
        <v>608</v>
      </c>
      <c r="E2" s="156" t="s">
        <v>36</v>
      </c>
      <c r="F2" s="112">
        <v>1</v>
      </c>
      <c r="G2" s="32">
        <v>119</v>
      </c>
      <c r="H2" s="32">
        <v>50</v>
      </c>
      <c r="I2" s="32">
        <v>5</v>
      </c>
      <c r="J2" s="32">
        <v>0</v>
      </c>
      <c r="K2" s="32">
        <v>0</v>
      </c>
      <c r="L2" s="32">
        <v>0</v>
      </c>
      <c r="M2" s="32">
        <v>0</v>
      </c>
      <c r="N2" s="47">
        <v>0</v>
      </c>
      <c r="O2" s="167">
        <v>70</v>
      </c>
      <c r="P2" s="168">
        <v>4</v>
      </c>
      <c r="Q2" s="169">
        <v>45</v>
      </c>
      <c r="R2" s="170">
        <v>45</v>
      </c>
      <c r="S2" s="167"/>
      <c r="T2" s="168"/>
      <c r="U2" s="169"/>
      <c r="V2" s="26"/>
      <c r="W2" s="168"/>
      <c r="X2" s="169"/>
      <c r="Y2" s="32"/>
      <c r="Z2" s="170"/>
      <c r="AA2" s="17"/>
      <c r="AB2" s="169">
        <v>20</v>
      </c>
      <c r="AC2" s="168"/>
      <c r="AD2" s="169"/>
      <c r="AE2" s="170"/>
      <c r="AF2" s="17"/>
      <c r="AG2" s="26"/>
      <c r="AH2" s="168"/>
      <c r="AI2" s="17"/>
      <c r="AJ2" s="169"/>
      <c r="AK2" s="167">
        <v>10</v>
      </c>
      <c r="AL2" s="168">
        <v>4</v>
      </c>
      <c r="AM2" s="169">
        <v>10</v>
      </c>
      <c r="AN2" s="170">
        <v>20</v>
      </c>
      <c r="AO2" s="169"/>
      <c r="AP2" s="32"/>
      <c r="AQ2" s="169"/>
      <c r="AR2" s="168"/>
      <c r="AS2" s="17"/>
      <c r="AT2" s="168"/>
      <c r="AU2" s="36">
        <v>15</v>
      </c>
      <c r="AV2" s="17"/>
      <c r="AW2" s="169">
        <v>15</v>
      </c>
      <c r="AX2" s="32">
        <v>25</v>
      </c>
      <c r="AY2" s="32"/>
      <c r="AZ2" s="32"/>
    </row>
    <row r="3" spans="1:52" ht="15">
      <c r="A3" s="32" t="s">
        <v>850</v>
      </c>
      <c r="B3" s="32" t="s">
        <v>889</v>
      </c>
      <c r="C3" s="32" t="s">
        <v>292</v>
      </c>
      <c r="D3" s="113" t="s">
        <v>293</v>
      </c>
      <c r="E3" s="156" t="s">
        <v>181</v>
      </c>
      <c r="F3" s="112">
        <v>2</v>
      </c>
      <c r="G3" s="32">
        <v>89</v>
      </c>
      <c r="H3" s="32">
        <v>50</v>
      </c>
      <c r="I3" s="32">
        <v>0</v>
      </c>
      <c r="J3" s="32">
        <v>0</v>
      </c>
      <c r="K3" s="32">
        <v>12</v>
      </c>
      <c r="L3" s="32">
        <v>15</v>
      </c>
      <c r="M3" s="32">
        <v>0</v>
      </c>
      <c r="N3" s="47">
        <v>0</v>
      </c>
      <c r="O3" s="167">
        <v>56</v>
      </c>
      <c r="P3" s="168">
        <v>8</v>
      </c>
      <c r="Q3" s="169">
        <v>35</v>
      </c>
      <c r="R3" s="170">
        <v>25</v>
      </c>
      <c r="S3" s="167">
        <v>6</v>
      </c>
      <c r="T3" s="168"/>
      <c r="U3" s="169">
        <v>15</v>
      </c>
      <c r="V3" s="26"/>
      <c r="W3" s="168">
        <v>8</v>
      </c>
      <c r="X3" s="169">
        <v>20</v>
      </c>
      <c r="Y3" s="32">
        <v>15</v>
      </c>
      <c r="Z3" s="170">
        <v>25</v>
      </c>
      <c r="AA3" s="17"/>
      <c r="AB3" s="169"/>
      <c r="AC3" s="168"/>
      <c r="AD3" s="169"/>
      <c r="AE3" s="170"/>
      <c r="AF3" s="17"/>
      <c r="AG3" s="26"/>
      <c r="AH3" s="168"/>
      <c r="AI3" s="17"/>
      <c r="AJ3" s="169"/>
      <c r="AK3" s="167"/>
      <c r="AL3" s="168"/>
      <c r="AM3" s="169"/>
      <c r="AN3" s="170"/>
      <c r="AO3" s="169"/>
      <c r="AP3" s="32"/>
      <c r="AQ3" s="169"/>
      <c r="AR3" s="168"/>
      <c r="AS3" s="17"/>
      <c r="AT3" s="168"/>
      <c r="AU3" s="36"/>
      <c r="AV3" s="17"/>
      <c r="AW3" s="169"/>
      <c r="AX3" s="32"/>
      <c r="AY3" s="32"/>
      <c r="AZ3" s="32"/>
    </row>
    <row r="4" spans="1:52" ht="15">
      <c r="A4" s="32" t="s">
        <v>850</v>
      </c>
      <c r="B4" s="32" t="s">
        <v>889</v>
      </c>
      <c r="C4" s="32" t="s">
        <v>309</v>
      </c>
      <c r="D4" s="113" t="s">
        <v>171</v>
      </c>
      <c r="E4" s="192" t="s">
        <v>172</v>
      </c>
      <c r="F4" s="112">
        <v>3</v>
      </c>
      <c r="G4" s="32">
        <v>85</v>
      </c>
      <c r="H4" s="32">
        <v>50</v>
      </c>
      <c r="I4" s="32">
        <v>0</v>
      </c>
      <c r="J4" s="32">
        <v>0</v>
      </c>
      <c r="K4" s="32">
        <v>0</v>
      </c>
      <c r="L4" s="32">
        <v>15</v>
      </c>
      <c r="M4" s="32">
        <v>0</v>
      </c>
      <c r="N4" s="47">
        <v>0</v>
      </c>
      <c r="O4" s="167">
        <v>40</v>
      </c>
      <c r="P4" s="168">
        <v>20</v>
      </c>
      <c r="Q4" s="169">
        <v>20</v>
      </c>
      <c r="R4" s="170">
        <v>25</v>
      </c>
      <c r="S4" s="167"/>
      <c r="T4" s="168"/>
      <c r="U4" s="169"/>
      <c r="V4" s="26"/>
      <c r="W4" s="168"/>
      <c r="X4" s="169"/>
      <c r="Y4" s="32"/>
      <c r="Z4" s="170"/>
      <c r="AA4" s="17"/>
      <c r="AB4" s="169"/>
      <c r="AC4" s="168"/>
      <c r="AD4" s="169"/>
      <c r="AE4" s="170"/>
      <c r="AF4" s="17"/>
      <c r="AG4" s="26"/>
      <c r="AH4" s="168"/>
      <c r="AI4" s="17"/>
      <c r="AJ4" s="169"/>
      <c r="AK4" s="167">
        <v>20</v>
      </c>
      <c r="AL4" s="168">
        <v>20</v>
      </c>
      <c r="AM4" s="169">
        <v>20</v>
      </c>
      <c r="AN4" s="170">
        <v>25</v>
      </c>
      <c r="AO4" s="169"/>
      <c r="AP4" s="32"/>
      <c r="AQ4" s="169"/>
      <c r="AR4" s="168"/>
      <c r="AS4" s="17"/>
      <c r="AT4" s="168"/>
      <c r="AU4" s="36"/>
      <c r="AV4" s="17"/>
      <c r="AW4" s="169"/>
      <c r="AX4" s="32"/>
      <c r="AY4" s="32"/>
      <c r="AZ4" s="32"/>
    </row>
    <row r="5" spans="1:52" ht="15">
      <c r="A5" s="32" t="s">
        <v>850</v>
      </c>
      <c r="B5" s="32" t="s">
        <v>889</v>
      </c>
      <c r="C5" s="32" t="s">
        <v>596</v>
      </c>
      <c r="D5" s="113" t="s">
        <v>597</v>
      </c>
      <c r="E5" s="156" t="s">
        <v>758</v>
      </c>
      <c r="F5" s="112">
        <v>3</v>
      </c>
      <c r="G5" s="32">
        <v>85</v>
      </c>
      <c r="H5" s="32">
        <v>50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47">
        <v>0</v>
      </c>
      <c r="O5" s="167">
        <v>40</v>
      </c>
      <c r="P5" s="168">
        <v>20</v>
      </c>
      <c r="Q5" s="169">
        <v>20</v>
      </c>
      <c r="R5" s="170">
        <v>25</v>
      </c>
      <c r="S5" s="167">
        <v>20</v>
      </c>
      <c r="T5" s="168">
        <v>20</v>
      </c>
      <c r="U5" s="169">
        <v>20</v>
      </c>
      <c r="V5" s="26">
        <v>25</v>
      </c>
      <c r="W5" s="168"/>
      <c r="X5" s="169"/>
      <c r="Y5" s="32"/>
      <c r="Z5" s="170"/>
      <c r="AA5" s="17"/>
      <c r="AB5" s="169"/>
      <c r="AC5" s="168"/>
      <c r="AD5" s="169"/>
      <c r="AE5" s="170"/>
      <c r="AF5" s="17"/>
      <c r="AG5" s="26"/>
      <c r="AH5" s="168"/>
      <c r="AI5" s="17"/>
      <c r="AJ5" s="169"/>
      <c r="AK5" s="167"/>
      <c r="AL5" s="168"/>
      <c r="AM5" s="169"/>
      <c r="AN5" s="170"/>
      <c r="AO5" s="169"/>
      <c r="AP5" s="32"/>
      <c r="AQ5" s="169"/>
      <c r="AR5" s="168"/>
      <c r="AS5" s="17"/>
      <c r="AT5" s="168"/>
      <c r="AU5" s="36"/>
      <c r="AV5" s="17"/>
      <c r="AW5" s="169"/>
      <c r="AX5" s="32"/>
      <c r="AY5" s="32"/>
      <c r="AZ5" s="32"/>
    </row>
    <row r="6" spans="1:52" ht="15">
      <c r="A6" s="32" t="s">
        <v>850</v>
      </c>
      <c r="B6" s="32" t="s">
        <v>889</v>
      </c>
      <c r="C6" s="32" t="s">
        <v>303</v>
      </c>
      <c r="D6" s="113" t="s">
        <v>159</v>
      </c>
      <c r="E6" s="156" t="s">
        <v>382</v>
      </c>
      <c r="F6" s="112">
        <v>5</v>
      </c>
      <c r="G6" s="32">
        <v>80</v>
      </c>
      <c r="H6" s="32">
        <v>50</v>
      </c>
      <c r="I6" s="32">
        <v>0</v>
      </c>
      <c r="J6" s="32">
        <v>0</v>
      </c>
      <c r="K6" s="32">
        <v>0</v>
      </c>
      <c r="L6" s="32">
        <v>20</v>
      </c>
      <c r="M6" s="32">
        <v>0</v>
      </c>
      <c r="N6" s="47">
        <v>0</v>
      </c>
      <c r="O6" s="167">
        <v>35</v>
      </c>
      <c r="P6" s="168">
        <v>20</v>
      </c>
      <c r="Q6" s="169">
        <v>20</v>
      </c>
      <c r="R6" s="170">
        <v>25</v>
      </c>
      <c r="S6" s="167"/>
      <c r="T6" s="168"/>
      <c r="U6" s="169"/>
      <c r="V6" s="26"/>
      <c r="W6" s="168"/>
      <c r="X6" s="169"/>
      <c r="Y6" s="32"/>
      <c r="Z6" s="170"/>
      <c r="AA6" s="17"/>
      <c r="AB6" s="169"/>
      <c r="AC6" s="168">
        <v>20</v>
      </c>
      <c r="AD6" s="169">
        <v>8</v>
      </c>
      <c r="AE6" s="170">
        <v>25</v>
      </c>
      <c r="AF6" s="17"/>
      <c r="AG6" s="26"/>
      <c r="AH6" s="168"/>
      <c r="AI6" s="17"/>
      <c r="AJ6" s="169"/>
      <c r="AK6" s="167">
        <v>15</v>
      </c>
      <c r="AL6" s="168"/>
      <c r="AM6" s="169">
        <v>12</v>
      </c>
      <c r="AN6" s="170"/>
      <c r="AO6" s="169"/>
      <c r="AP6" s="32"/>
      <c r="AQ6" s="169"/>
      <c r="AR6" s="168"/>
      <c r="AS6" s="17"/>
      <c r="AT6" s="168"/>
      <c r="AU6" s="36"/>
      <c r="AV6" s="17"/>
      <c r="AW6" s="169"/>
      <c r="AX6" s="32"/>
      <c r="AY6" s="32"/>
      <c r="AZ6" s="32"/>
    </row>
    <row r="7" spans="1:52" ht="15">
      <c r="A7" s="32" t="s">
        <v>850</v>
      </c>
      <c r="B7" s="32" t="s">
        <v>889</v>
      </c>
      <c r="C7" s="32" t="s">
        <v>315</v>
      </c>
      <c r="D7" s="113" t="s">
        <v>124</v>
      </c>
      <c r="E7" s="156" t="s">
        <v>36</v>
      </c>
      <c r="F7" s="112">
        <v>6</v>
      </c>
      <c r="G7" s="32">
        <v>79</v>
      </c>
      <c r="H7" s="32">
        <v>20</v>
      </c>
      <c r="I7" s="32">
        <v>0</v>
      </c>
      <c r="J7" s="32">
        <v>0</v>
      </c>
      <c r="K7" s="32">
        <v>0</v>
      </c>
      <c r="L7" s="32">
        <v>10</v>
      </c>
      <c r="M7" s="32">
        <v>0</v>
      </c>
      <c r="N7" s="47">
        <v>0</v>
      </c>
      <c r="O7" s="167">
        <v>0</v>
      </c>
      <c r="P7" s="168">
        <v>75</v>
      </c>
      <c r="Q7" s="169">
        <v>0</v>
      </c>
      <c r="R7" s="170">
        <v>4</v>
      </c>
      <c r="S7" s="167"/>
      <c r="T7" s="168"/>
      <c r="U7" s="169"/>
      <c r="V7" s="26"/>
      <c r="W7" s="168"/>
      <c r="X7" s="169"/>
      <c r="Y7" s="32"/>
      <c r="Z7" s="170"/>
      <c r="AA7" s="17"/>
      <c r="AB7" s="169"/>
      <c r="AC7" s="168">
        <v>15</v>
      </c>
      <c r="AD7" s="169"/>
      <c r="AE7" s="170">
        <v>4</v>
      </c>
      <c r="AF7" s="17"/>
      <c r="AG7" s="26"/>
      <c r="AH7" s="168"/>
      <c r="AI7" s="17"/>
      <c r="AJ7" s="169"/>
      <c r="AK7" s="167"/>
      <c r="AL7" s="168"/>
      <c r="AM7" s="169"/>
      <c r="AN7" s="170"/>
      <c r="AO7" s="169"/>
      <c r="AP7" s="32"/>
      <c r="AQ7" s="169"/>
      <c r="AR7" s="168">
        <v>20</v>
      </c>
      <c r="AS7" s="17"/>
      <c r="AT7" s="168">
        <v>20</v>
      </c>
      <c r="AU7" s="36"/>
      <c r="AV7" s="17"/>
      <c r="AW7" s="169"/>
      <c r="AX7" s="32"/>
      <c r="AY7" s="32">
        <v>20</v>
      </c>
      <c r="AZ7" s="32"/>
    </row>
    <row r="8" spans="1:52" ht="15">
      <c r="A8" s="32" t="s">
        <v>850</v>
      </c>
      <c r="B8" s="32" t="s">
        <v>889</v>
      </c>
      <c r="C8" s="32" t="s">
        <v>765</v>
      </c>
      <c r="D8" s="113" t="s">
        <v>766</v>
      </c>
      <c r="E8" s="156" t="s">
        <v>382</v>
      </c>
      <c r="F8" s="112">
        <v>7</v>
      </c>
      <c r="G8" s="32">
        <v>78</v>
      </c>
      <c r="H8" s="32">
        <v>50</v>
      </c>
      <c r="I8" s="32">
        <v>5</v>
      </c>
      <c r="J8" s="32">
        <v>0</v>
      </c>
      <c r="K8" s="32">
        <v>0</v>
      </c>
      <c r="L8" s="32">
        <v>0</v>
      </c>
      <c r="M8" s="32">
        <v>0</v>
      </c>
      <c r="N8" s="47">
        <v>0</v>
      </c>
      <c r="O8" s="167">
        <v>38</v>
      </c>
      <c r="P8" s="168">
        <v>8</v>
      </c>
      <c r="Q8" s="169">
        <v>38</v>
      </c>
      <c r="R8" s="170">
        <v>32</v>
      </c>
      <c r="S8" s="167"/>
      <c r="T8" s="168"/>
      <c r="U8" s="169"/>
      <c r="V8" s="26"/>
      <c r="W8" s="168"/>
      <c r="X8" s="169"/>
      <c r="Y8" s="32"/>
      <c r="Z8" s="170"/>
      <c r="AA8" s="17"/>
      <c r="AB8" s="169">
        <v>8</v>
      </c>
      <c r="AC8" s="168">
        <v>4</v>
      </c>
      <c r="AD8" s="169">
        <v>15</v>
      </c>
      <c r="AE8" s="170">
        <v>20</v>
      </c>
      <c r="AF8" s="17"/>
      <c r="AG8" s="26"/>
      <c r="AH8" s="168"/>
      <c r="AI8" s="17"/>
      <c r="AJ8" s="169"/>
      <c r="AK8" s="167"/>
      <c r="AL8" s="168"/>
      <c r="AM8" s="169">
        <v>15</v>
      </c>
      <c r="AN8" s="170">
        <v>12</v>
      </c>
      <c r="AO8" s="169"/>
      <c r="AP8" s="32"/>
      <c r="AQ8" s="169"/>
      <c r="AR8" s="168">
        <v>4</v>
      </c>
      <c r="AS8" s="17"/>
      <c r="AT8" s="168"/>
      <c r="AU8" s="36"/>
      <c r="AV8" s="17"/>
      <c r="AW8" s="169"/>
      <c r="AX8" s="32"/>
      <c r="AY8" s="32"/>
      <c r="AZ8" s="32"/>
    </row>
    <row r="9" spans="1:52" ht="15">
      <c r="A9" s="32" t="s">
        <v>850</v>
      </c>
      <c r="B9" s="32" t="s">
        <v>889</v>
      </c>
      <c r="C9" s="32" t="s">
        <v>778</v>
      </c>
      <c r="D9" s="113" t="s">
        <v>358</v>
      </c>
      <c r="E9" s="156" t="s">
        <v>382</v>
      </c>
      <c r="F9" s="112">
        <v>8</v>
      </c>
      <c r="G9" s="32">
        <v>77</v>
      </c>
      <c r="H9" s="32">
        <v>50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47">
        <v>0</v>
      </c>
      <c r="O9" s="167">
        <v>57</v>
      </c>
      <c r="P9" s="168">
        <v>10</v>
      </c>
      <c r="Q9" s="169">
        <v>27</v>
      </c>
      <c r="R9" s="170">
        <v>10</v>
      </c>
      <c r="S9" s="167"/>
      <c r="T9" s="168"/>
      <c r="U9" s="169"/>
      <c r="V9" s="26"/>
      <c r="W9" s="168"/>
      <c r="X9" s="169"/>
      <c r="Y9" s="32"/>
      <c r="Z9" s="170"/>
      <c r="AA9" s="17">
        <v>15</v>
      </c>
      <c r="AB9" s="169">
        <v>15</v>
      </c>
      <c r="AC9" s="168">
        <v>2</v>
      </c>
      <c r="AD9" s="169">
        <v>12</v>
      </c>
      <c r="AE9" s="170">
        <v>10</v>
      </c>
      <c r="AF9" s="17"/>
      <c r="AG9" s="26">
        <v>15</v>
      </c>
      <c r="AH9" s="168">
        <v>8</v>
      </c>
      <c r="AI9" s="17"/>
      <c r="AJ9" s="169"/>
      <c r="AK9" s="167"/>
      <c r="AL9" s="168"/>
      <c r="AM9" s="169"/>
      <c r="AN9" s="170"/>
      <c r="AO9" s="169"/>
      <c r="AP9" s="32"/>
      <c r="AQ9" s="169"/>
      <c r="AR9" s="168"/>
      <c r="AS9" s="17"/>
      <c r="AT9" s="168"/>
      <c r="AU9" s="36"/>
      <c r="AV9" s="17"/>
      <c r="AW9" s="169"/>
      <c r="AX9" s="32"/>
      <c r="AY9" s="32"/>
      <c r="AZ9" s="32"/>
    </row>
    <row r="10" spans="1:52" ht="15">
      <c r="A10" s="32" t="s">
        <v>850</v>
      </c>
      <c r="B10" s="32" t="s">
        <v>889</v>
      </c>
      <c r="C10" s="32" t="s">
        <v>325</v>
      </c>
      <c r="D10" s="113" t="s">
        <v>139</v>
      </c>
      <c r="E10" s="156" t="s">
        <v>59</v>
      </c>
      <c r="F10" s="112">
        <v>8</v>
      </c>
      <c r="G10" s="32">
        <v>77</v>
      </c>
      <c r="H10" s="32">
        <v>50</v>
      </c>
      <c r="I10" s="32">
        <v>0</v>
      </c>
      <c r="J10" s="32">
        <v>0</v>
      </c>
      <c r="K10" s="32">
        <v>6</v>
      </c>
      <c r="L10" s="32">
        <v>0</v>
      </c>
      <c r="M10" s="32">
        <v>0</v>
      </c>
      <c r="N10" s="47">
        <v>0</v>
      </c>
      <c r="O10" s="167">
        <v>59</v>
      </c>
      <c r="P10" s="168">
        <v>6</v>
      </c>
      <c r="Q10" s="169">
        <v>43</v>
      </c>
      <c r="R10" s="170">
        <v>12</v>
      </c>
      <c r="S10" s="167">
        <v>6</v>
      </c>
      <c r="T10" s="168">
        <v>6</v>
      </c>
      <c r="U10" s="169">
        <v>4</v>
      </c>
      <c r="V10" s="26">
        <v>12</v>
      </c>
      <c r="W10" s="168"/>
      <c r="X10" s="169"/>
      <c r="Y10" s="32"/>
      <c r="Z10" s="170"/>
      <c r="AA10" s="17"/>
      <c r="AB10" s="169">
        <v>6</v>
      </c>
      <c r="AC10" s="168"/>
      <c r="AD10" s="169"/>
      <c r="AE10" s="170"/>
      <c r="AF10" s="17"/>
      <c r="AG10" s="26"/>
      <c r="AH10" s="168"/>
      <c r="AI10" s="17"/>
      <c r="AJ10" s="169">
        <v>10</v>
      </c>
      <c r="AK10" s="167"/>
      <c r="AL10" s="168"/>
      <c r="AM10" s="169">
        <v>2</v>
      </c>
      <c r="AN10" s="170"/>
      <c r="AO10" s="169">
        <v>6</v>
      </c>
      <c r="AP10" s="32">
        <v>10</v>
      </c>
      <c r="AQ10" s="169">
        <v>15</v>
      </c>
      <c r="AR10" s="168"/>
      <c r="AS10" s="17"/>
      <c r="AT10" s="168"/>
      <c r="AU10" s="36"/>
      <c r="AV10" s="17"/>
      <c r="AW10" s="169"/>
      <c r="AX10" s="32"/>
      <c r="AY10" s="32"/>
      <c r="AZ10" s="32"/>
    </row>
    <row r="11" spans="1:52" ht="15">
      <c r="A11" s="32" t="s">
        <v>850</v>
      </c>
      <c r="B11" s="32" t="s">
        <v>889</v>
      </c>
      <c r="C11" s="32" t="s">
        <v>602</v>
      </c>
      <c r="D11" s="113" t="s">
        <v>169</v>
      </c>
      <c r="E11" s="156" t="s">
        <v>36</v>
      </c>
      <c r="F11" s="112">
        <v>10</v>
      </c>
      <c r="G11" s="32">
        <v>76</v>
      </c>
      <c r="H11" s="32">
        <v>46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47">
        <v>0</v>
      </c>
      <c r="O11" s="167">
        <v>26</v>
      </c>
      <c r="P11" s="168">
        <v>35</v>
      </c>
      <c r="Q11" s="169">
        <v>20</v>
      </c>
      <c r="R11" s="170">
        <v>15</v>
      </c>
      <c r="S11" s="167"/>
      <c r="T11" s="168"/>
      <c r="U11" s="169"/>
      <c r="V11" s="26"/>
      <c r="W11" s="168"/>
      <c r="X11" s="169"/>
      <c r="Y11" s="32"/>
      <c r="Z11" s="170"/>
      <c r="AA11" s="17"/>
      <c r="AB11" s="169"/>
      <c r="AC11" s="168"/>
      <c r="AD11" s="169"/>
      <c r="AE11" s="170"/>
      <c r="AF11" s="17"/>
      <c r="AG11" s="26">
        <v>6</v>
      </c>
      <c r="AH11" s="168">
        <v>20</v>
      </c>
      <c r="AI11" s="17"/>
      <c r="AJ11" s="169"/>
      <c r="AK11" s="167"/>
      <c r="AL11" s="168"/>
      <c r="AM11" s="169"/>
      <c r="AN11" s="170"/>
      <c r="AO11" s="169"/>
      <c r="AP11" s="32"/>
      <c r="AQ11" s="169"/>
      <c r="AR11" s="168">
        <v>15</v>
      </c>
      <c r="AS11" s="17"/>
      <c r="AT11" s="168"/>
      <c r="AU11" s="36"/>
      <c r="AV11" s="17"/>
      <c r="AW11" s="169">
        <v>20</v>
      </c>
      <c r="AX11" s="32">
        <v>15</v>
      </c>
      <c r="AY11" s="32"/>
      <c r="AZ11" s="32"/>
    </row>
    <row r="12" spans="1:52" ht="15">
      <c r="A12" s="32" t="s">
        <v>850</v>
      </c>
      <c r="B12" s="32" t="s">
        <v>889</v>
      </c>
      <c r="C12" s="32" t="s">
        <v>668</v>
      </c>
      <c r="D12" s="113" t="s">
        <v>213</v>
      </c>
      <c r="E12" s="156" t="s">
        <v>48</v>
      </c>
      <c r="F12" s="112">
        <v>10</v>
      </c>
      <c r="G12" s="32">
        <v>76</v>
      </c>
      <c r="H12" s="32">
        <v>18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47">
        <v>0</v>
      </c>
      <c r="O12" s="167">
        <v>12</v>
      </c>
      <c r="P12" s="168">
        <v>6</v>
      </c>
      <c r="Q12" s="169">
        <v>12</v>
      </c>
      <c r="R12" s="170">
        <v>0</v>
      </c>
      <c r="S12" s="167"/>
      <c r="T12" s="168"/>
      <c r="U12" s="169"/>
      <c r="V12" s="26"/>
      <c r="W12" s="168"/>
      <c r="X12" s="169"/>
      <c r="Y12" s="32"/>
      <c r="Z12" s="170"/>
      <c r="AA12" s="17"/>
      <c r="AB12" s="169"/>
      <c r="AC12" s="168"/>
      <c r="AD12" s="169"/>
      <c r="AE12" s="170"/>
      <c r="AF12" s="17"/>
      <c r="AG12" s="26"/>
      <c r="AH12" s="168"/>
      <c r="AI12" s="17"/>
      <c r="AJ12" s="169"/>
      <c r="AK12" s="167"/>
      <c r="AL12" s="168"/>
      <c r="AM12" s="169"/>
      <c r="AN12" s="170"/>
      <c r="AO12" s="169"/>
      <c r="AP12" s="32"/>
      <c r="AQ12" s="169"/>
      <c r="AR12" s="168"/>
      <c r="AS12" s="17"/>
      <c r="AT12" s="168"/>
      <c r="AU12" s="36"/>
      <c r="AV12" s="17"/>
      <c r="AW12" s="169">
        <v>12</v>
      </c>
      <c r="AX12" s="32"/>
      <c r="AY12" s="32">
        <v>6</v>
      </c>
      <c r="AZ12" s="32"/>
    </row>
    <row r="13" spans="1:52" ht="15">
      <c r="A13" s="32" t="s">
        <v>850</v>
      </c>
      <c r="B13" s="32" t="s">
        <v>889</v>
      </c>
      <c r="C13" s="32" t="s">
        <v>357</v>
      </c>
      <c r="D13" s="113" t="s">
        <v>311</v>
      </c>
      <c r="E13" s="156" t="s">
        <v>46</v>
      </c>
      <c r="F13" s="112">
        <v>12</v>
      </c>
      <c r="G13" s="32">
        <v>74</v>
      </c>
      <c r="H13" s="32">
        <v>50</v>
      </c>
      <c r="I13" s="32">
        <v>0</v>
      </c>
      <c r="J13" s="32">
        <v>0</v>
      </c>
      <c r="K13" s="32">
        <v>0</v>
      </c>
      <c r="L13" s="32">
        <v>12</v>
      </c>
      <c r="M13" s="32">
        <v>0</v>
      </c>
      <c r="N13" s="47">
        <v>0</v>
      </c>
      <c r="O13" s="167">
        <v>34</v>
      </c>
      <c r="P13" s="168">
        <v>15</v>
      </c>
      <c r="Q13" s="169">
        <v>26</v>
      </c>
      <c r="R13" s="170">
        <v>25</v>
      </c>
      <c r="S13" s="167">
        <v>8</v>
      </c>
      <c r="T13" s="168">
        <v>15</v>
      </c>
      <c r="U13" s="169">
        <v>20</v>
      </c>
      <c r="V13" s="26">
        <v>25</v>
      </c>
      <c r="W13" s="168"/>
      <c r="X13" s="169"/>
      <c r="Y13" s="32"/>
      <c r="Z13" s="170"/>
      <c r="AA13" s="17"/>
      <c r="AB13" s="169">
        <v>6</v>
      </c>
      <c r="AC13" s="168"/>
      <c r="AD13" s="169"/>
      <c r="AE13" s="170"/>
      <c r="AF13" s="17"/>
      <c r="AG13" s="26"/>
      <c r="AH13" s="168"/>
      <c r="AI13" s="17"/>
      <c r="AJ13" s="169"/>
      <c r="AK13" s="167"/>
      <c r="AL13" s="168"/>
      <c r="AM13" s="169"/>
      <c r="AN13" s="170"/>
      <c r="AO13" s="169"/>
      <c r="AP13" s="32"/>
      <c r="AQ13" s="169"/>
      <c r="AR13" s="168"/>
      <c r="AS13" s="17"/>
      <c r="AT13" s="168"/>
      <c r="AU13" s="36"/>
      <c r="AV13" s="17"/>
      <c r="AW13" s="169"/>
      <c r="AX13" s="32"/>
      <c r="AY13" s="32"/>
      <c r="AZ13" s="32"/>
    </row>
    <row r="14" spans="1:52" ht="15">
      <c r="A14" s="32" t="s">
        <v>850</v>
      </c>
      <c r="B14" s="32" t="s">
        <v>889</v>
      </c>
      <c r="C14" s="32" t="s">
        <v>759</v>
      </c>
      <c r="D14" s="113" t="s">
        <v>240</v>
      </c>
      <c r="E14" s="156" t="s">
        <v>94</v>
      </c>
      <c r="F14" s="112">
        <v>13</v>
      </c>
      <c r="G14" s="32">
        <v>71</v>
      </c>
      <c r="H14" s="32">
        <v>50</v>
      </c>
      <c r="I14" s="32">
        <v>5</v>
      </c>
      <c r="J14" s="32">
        <v>0</v>
      </c>
      <c r="K14" s="32">
        <v>0</v>
      </c>
      <c r="L14" s="32">
        <v>0</v>
      </c>
      <c r="M14" s="32">
        <v>0</v>
      </c>
      <c r="N14" s="47">
        <v>0</v>
      </c>
      <c r="O14" s="167">
        <v>29</v>
      </c>
      <c r="P14" s="168">
        <v>27</v>
      </c>
      <c r="Q14" s="169">
        <v>21</v>
      </c>
      <c r="R14" s="170">
        <v>15</v>
      </c>
      <c r="S14" s="167">
        <v>6</v>
      </c>
      <c r="T14" s="168"/>
      <c r="U14" s="169"/>
      <c r="V14" s="26"/>
      <c r="W14" s="168">
        <v>15</v>
      </c>
      <c r="X14" s="169">
        <v>15</v>
      </c>
      <c r="Y14" s="32">
        <v>2</v>
      </c>
      <c r="Z14" s="170">
        <v>15</v>
      </c>
      <c r="AA14" s="17"/>
      <c r="AB14" s="169"/>
      <c r="AC14" s="168">
        <v>12</v>
      </c>
      <c r="AD14" s="169"/>
      <c r="AE14" s="170"/>
      <c r="AF14" s="17"/>
      <c r="AG14" s="26"/>
      <c r="AH14" s="168"/>
      <c r="AI14" s="17"/>
      <c r="AJ14" s="169">
        <v>6</v>
      </c>
      <c r="AK14" s="167"/>
      <c r="AL14" s="168"/>
      <c r="AM14" s="169"/>
      <c r="AN14" s="170"/>
      <c r="AO14" s="169"/>
      <c r="AP14" s="32"/>
      <c r="AQ14" s="169"/>
      <c r="AR14" s="168"/>
      <c r="AS14" s="17"/>
      <c r="AT14" s="168"/>
      <c r="AU14" s="36"/>
      <c r="AV14" s="17"/>
      <c r="AW14" s="169"/>
      <c r="AX14" s="32"/>
      <c r="AY14" s="32"/>
      <c r="AZ14" s="32"/>
    </row>
    <row r="15" spans="1:52" ht="15">
      <c r="A15" s="32" t="s">
        <v>850</v>
      </c>
      <c r="B15" s="32" t="s">
        <v>889</v>
      </c>
      <c r="C15" s="32" t="s">
        <v>296</v>
      </c>
      <c r="D15" s="113" t="s">
        <v>297</v>
      </c>
      <c r="E15" s="156" t="s">
        <v>94</v>
      </c>
      <c r="F15" s="112">
        <v>14</v>
      </c>
      <c r="G15" s="32">
        <v>70</v>
      </c>
      <c r="H15" s="32">
        <v>50</v>
      </c>
      <c r="I15" s="32">
        <v>0</v>
      </c>
      <c r="J15" s="32">
        <v>0</v>
      </c>
      <c r="K15" s="32">
        <v>24</v>
      </c>
      <c r="L15" s="32">
        <v>0</v>
      </c>
      <c r="M15" s="32">
        <v>0</v>
      </c>
      <c r="N15" s="47">
        <v>0</v>
      </c>
      <c r="O15" s="167">
        <v>28</v>
      </c>
      <c r="P15" s="168">
        <v>15</v>
      </c>
      <c r="Q15" s="169">
        <v>10</v>
      </c>
      <c r="R15" s="170">
        <v>27</v>
      </c>
      <c r="S15" s="167"/>
      <c r="T15" s="168"/>
      <c r="U15" s="169"/>
      <c r="V15" s="26"/>
      <c r="W15" s="168"/>
      <c r="X15" s="169"/>
      <c r="Y15" s="32"/>
      <c r="Z15" s="170"/>
      <c r="AA15" s="17"/>
      <c r="AB15" s="169"/>
      <c r="AC15" s="168"/>
      <c r="AD15" s="169"/>
      <c r="AE15" s="170"/>
      <c r="AF15" s="17"/>
      <c r="AG15" s="26"/>
      <c r="AH15" s="168"/>
      <c r="AI15" s="17"/>
      <c r="AJ15" s="169"/>
      <c r="AK15" s="167">
        <v>6</v>
      </c>
      <c r="AL15" s="168">
        <v>15</v>
      </c>
      <c r="AM15" s="169">
        <v>4</v>
      </c>
      <c r="AN15" s="170">
        <v>15</v>
      </c>
      <c r="AO15" s="169"/>
      <c r="AP15" s="32"/>
      <c r="AQ15" s="169"/>
      <c r="AR15" s="168"/>
      <c r="AS15" s="17"/>
      <c r="AT15" s="168"/>
      <c r="AU15" s="36">
        <v>12</v>
      </c>
      <c r="AV15" s="17"/>
      <c r="AW15" s="169">
        <v>6</v>
      </c>
      <c r="AX15" s="32">
        <v>12</v>
      </c>
      <c r="AY15" s="32"/>
      <c r="AZ15" s="32"/>
    </row>
    <row r="16" spans="1:52" ht="15">
      <c r="A16" s="32" t="s">
        <v>850</v>
      </c>
      <c r="B16" s="32" t="s">
        <v>889</v>
      </c>
      <c r="C16" s="32" t="s">
        <v>384</v>
      </c>
      <c r="D16" s="113" t="s">
        <v>385</v>
      </c>
      <c r="E16" s="156" t="s">
        <v>39</v>
      </c>
      <c r="F16" s="112">
        <v>15</v>
      </c>
      <c r="G16" s="32">
        <v>68</v>
      </c>
      <c r="H16" s="32">
        <v>50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47">
        <v>0</v>
      </c>
      <c r="O16" s="167">
        <v>50</v>
      </c>
      <c r="P16" s="168">
        <v>6</v>
      </c>
      <c r="Q16" s="169">
        <v>30</v>
      </c>
      <c r="R16" s="170">
        <v>12</v>
      </c>
      <c r="S16" s="167"/>
      <c r="T16" s="168"/>
      <c r="U16" s="169"/>
      <c r="V16" s="26"/>
      <c r="W16" s="168"/>
      <c r="X16" s="169"/>
      <c r="Y16" s="32"/>
      <c r="Z16" s="170"/>
      <c r="AA16" s="17">
        <v>20</v>
      </c>
      <c r="AB16" s="169">
        <v>20</v>
      </c>
      <c r="AC16" s="168">
        <v>6</v>
      </c>
      <c r="AD16" s="169">
        <v>10</v>
      </c>
      <c r="AE16" s="170">
        <v>12</v>
      </c>
      <c r="AF16" s="17"/>
      <c r="AG16" s="26"/>
      <c r="AH16" s="168"/>
      <c r="AI16" s="17"/>
      <c r="AJ16" s="169"/>
      <c r="AK16" s="167"/>
      <c r="AL16" s="168"/>
      <c r="AM16" s="169"/>
      <c r="AN16" s="170"/>
      <c r="AO16" s="169"/>
      <c r="AP16" s="32"/>
      <c r="AQ16" s="169"/>
      <c r="AR16" s="168"/>
      <c r="AS16" s="17"/>
      <c r="AT16" s="168"/>
      <c r="AU16" s="36"/>
      <c r="AV16" s="17"/>
      <c r="AW16" s="169"/>
      <c r="AX16" s="32"/>
      <c r="AY16" s="32"/>
      <c r="AZ16" s="32"/>
    </row>
    <row r="17" spans="1:52" ht="15">
      <c r="A17" s="32" t="s">
        <v>850</v>
      </c>
      <c r="B17" s="32" t="s">
        <v>889</v>
      </c>
      <c r="C17" s="32" t="s">
        <v>611</v>
      </c>
      <c r="D17" s="113" t="s">
        <v>574</v>
      </c>
      <c r="E17" s="156" t="s">
        <v>39</v>
      </c>
      <c r="F17" s="112">
        <v>16</v>
      </c>
      <c r="G17" s="32">
        <v>65</v>
      </c>
      <c r="H17" s="32">
        <v>50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47">
        <v>0</v>
      </c>
      <c r="O17" s="167">
        <v>51</v>
      </c>
      <c r="P17" s="168">
        <v>12</v>
      </c>
      <c r="Q17" s="169">
        <v>45</v>
      </c>
      <c r="R17" s="170">
        <v>2</v>
      </c>
      <c r="S17" s="167"/>
      <c r="T17" s="168"/>
      <c r="U17" s="169"/>
      <c r="V17" s="26"/>
      <c r="W17" s="168"/>
      <c r="X17" s="169"/>
      <c r="Y17" s="32"/>
      <c r="Z17" s="170"/>
      <c r="AA17" s="17"/>
      <c r="AB17" s="169"/>
      <c r="AC17" s="168"/>
      <c r="AD17" s="169"/>
      <c r="AE17" s="170"/>
      <c r="AF17" s="17"/>
      <c r="AG17" s="26"/>
      <c r="AH17" s="168">
        <v>12</v>
      </c>
      <c r="AI17" s="17"/>
      <c r="AJ17" s="169">
        <v>15</v>
      </c>
      <c r="AK17" s="167"/>
      <c r="AL17" s="168"/>
      <c r="AM17" s="169">
        <v>6</v>
      </c>
      <c r="AN17" s="170">
        <v>2</v>
      </c>
      <c r="AO17" s="169">
        <v>4</v>
      </c>
      <c r="AP17" s="32">
        <v>6</v>
      </c>
      <c r="AQ17" s="169">
        <v>20</v>
      </c>
      <c r="AR17" s="168"/>
      <c r="AS17" s="17"/>
      <c r="AT17" s="168"/>
      <c r="AU17" s="36"/>
      <c r="AV17" s="17"/>
      <c r="AW17" s="169"/>
      <c r="AX17" s="32"/>
      <c r="AY17" s="32"/>
      <c r="AZ17" s="32"/>
    </row>
    <row r="18" spans="1:52" ht="15">
      <c r="A18" s="32" t="s">
        <v>850</v>
      </c>
      <c r="B18" s="32" t="s">
        <v>889</v>
      </c>
      <c r="C18" s="32" t="s">
        <v>264</v>
      </c>
      <c r="D18" s="113" t="s">
        <v>247</v>
      </c>
      <c r="E18" s="156" t="s">
        <v>758</v>
      </c>
      <c r="F18" s="112">
        <v>17</v>
      </c>
      <c r="G18" s="32">
        <v>63</v>
      </c>
      <c r="H18" s="32">
        <v>48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47">
        <v>0</v>
      </c>
      <c r="O18" s="167">
        <v>28</v>
      </c>
      <c r="P18" s="168">
        <v>27</v>
      </c>
      <c r="Q18" s="169">
        <v>12</v>
      </c>
      <c r="R18" s="170">
        <v>8</v>
      </c>
      <c r="S18" s="167">
        <v>6</v>
      </c>
      <c r="T18" s="168">
        <v>2</v>
      </c>
      <c r="U18" s="169"/>
      <c r="V18" s="26"/>
      <c r="W18" s="168"/>
      <c r="X18" s="169"/>
      <c r="Y18" s="32"/>
      <c r="Z18" s="170"/>
      <c r="AA18" s="17"/>
      <c r="AB18" s="169"/>
      <c r="AC18" s="168"/>
      <c r="AD18" s="169"/>
      <c r="AE18" s="170"/>
      <c r="AF18" s="17"/>
      <c r="AG18" s="26">
        <v>8</v>
      </c>
      <c r="AH18" s="168">
        <v>15</v>
      </c>
      <c r="AI18" s="17"/>
      <c r="AJ18" s="169"/>
      <c r="AK18" s="167"/>
      <c r="AL18" s="168">
        <v>10</v>
      </c>
      <c r="AM18" s="169"/>
      <c r="AN18" s="170">
        <v>8</v>
      </c>
      <c r="AO18" s="169">
        <v>12</v>
      </c>
      <c r="AP18" s="32">
        <v>2</v>
      </c>
      <c r="AQ18" s="169"/>
      <c r="AR18" s="168"/>
      <c r="AS18" s="17"/>
      <c r="AT18" s="168"/>
      <c r="AU18" s="36"/>
      <c r="AV18" s="17"/>
      <c r="AW18" s="169"/>
      <c r="AX18" s="32"/>
      <c r="AY18" s="32"/>
      <c r="AZ18" s="32"/>
    </row>
    <row r="19" spans="1:52" ht="15">
      <c r="A19" s="32" t="s">
        <v>850</v>
      </c>
      <c r="B19" s="32" t="s">
        <v>889</v>
      </c>
      <c r="C19" s="32" t="s">
        <v>639</v>
      </c>
      <c r="D19" s="113" t="s">
        <v>370</v>
      </c>
      <c r="E19" s="156" t="s">
        <v>39</v>
      </c>
      <c r="F19" s="112">
        <v>18</v>
      </c>
      <c r="G19" s="32">
        <v>61</v>
      </c>
      <c r="H19" s="32">
        <v>50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47">
        <v>0</v>
      </c>
      <c r="O19" s="167">
        <v>61</v>
      </c>
      <c r="P19" s="168">
        <v>0</v>
      </c>
      <c r="Q19" s="169">
        <v>40</v>
      </c>
      <c r="R19" s="170">
        <v>0</v>
      </c>
      <c r="S19" s="167">
        <v>6</v>
      </c>
      <c r="T19" s="168"/>
      <c r="U19" s="169"/>
      <c r="V19" s="26"/>
      <c r="W19" s="168"/>
      <c r="X19" s="169"/>
      <c r="Y19" s="32"/>
      <c r="Z19" s="170"/>
      <c r="AA19" s="17"/>
      <c r="AB19" s="169">
        <v>4</v>
      </c>
      <c r="AC19" s="168"/>
      <c r="AD19" s="169"/>
      <c r="AE19" s="170"/>
      <c r="AF19" s="17"/>
      <c r="AG19" s="26"/>
      <c r="AH19" s="168"/>
      <c r="AI19" s="17"/>
      <c r="AJ19" s="169">
        <v>8</v>
      </c>
      <c r="AK19" s="167"/>
      <c r="AL19" s="168"/>
      <c r="AM19" s="169"/>
      <c r="AN19" s="170"/>
      <c r="AO19" s="169">
        <v>20</v>
      </c>
      <c r="AP19" s="32">
        <v>15</v>
      </c>
      <c r="AQ19" s="169">
        <v>8</v>
      </c>
      <c r="AR19" s="168"/>
      <c r="AS19" s="17"/>
      <c r="AT19" s="168"/>
      <c r="AU19" s="36"/>
      <c r="AV19" s="17"/>
      <c r="AW19" s="169"/>
      <c r="AX19" s="32"/>
      <c r="AY19" s="32"/>
      <c r="AZ19" s="32"/>
    </row>
    <row r="20" spans="1:52" ht="15">
      <c r="A20" s="32" t="s">
        <v>850</v>
      </c>
      <c r="B20" s="32" t="s">
        <v>889</v>
      </c>
      <c r="C20" s="32" t="s">
        <v>605</v>
      </c>
      <c r="D20" s="113" t="s">
        <v>245</v>
      </c>
      <c r="E20" s="156" t="s">
        <v>48</v>
      </c>
      <c r="F20" s="112">
        <v>18</v>
      </c>
      <c r="G20" s="32">
        <v>61</v>
      </c>
      <c r="H20" s="32">
        <v>50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47">
        <v>0</v>
      </c>
      <c r="O20" s="167">
        <v>38</v>
      </c>
      <c r="P20" s="168">
        <v>25</v>
      </c>
      <c r="Q20" s="169">
        <v>10</v>
      </c>
      <c r="R20" s="170">
        <v>20</v>
      </c>
      <c r="S20" s="167"/>
      <c r="T20" s="168"/>
      <c r="U20" s="169"/>
      <c r="V20" s="26"/>
      <c r="W20" s="168"/>
      <c r="X20" s="169"/>
      <c r="Y20" s="32"/>
      <c r="Z20" s="170"/>
      <c r="AA20" s="17"/>
      <c r="AB20" s="169"/>
      <c r="AC20" s="168"/>
      <c r="AD20" s="169"/>
      <c r="AE20" s="170"/>
      <c r="AF20" s="17"/>
      <c r="AG20" s="26"/>
      <c r="AH20" s="168"/>
      <c r="AI20" s="17"/>
      <c r="AJ20" s="169"/>
      <c r="AK20" s="167">
        <v>8</v>
      </c>
      <c r="AL20" s="168"/>
      <c r="AM20" s="169"/>
      <c r="AN20" s="170"/>
      <c r="AO20" s="169"/>
      <c r="AP20" s="32"/>
      <c r="AQ20" s="169"/>
      <c r="AR20" s="168">
        <v>10</v>
      </c>
      <c r="AS20" s="17"/>
      <c r="AT20" s="168"/>
      <c r="AU20" s="36">
        <v>20</v>
      </c>
      <c r="AV20" s="17"/>
      <c r="AW20" s="169">
        <v>10</v>
      </c>
      <c r="AX20" s="32">
        <v>20</v>
      </c>
      <c r="AY20" s="32">
        <v>15</v>
      </c>
      <c r="AZ20" s="32"/>
    </row>
    <row r="21" spans="1:52" ht="15">
      <c r="A21" s="32" t="s">
        <v>850</v>
      </c>
      <c r="B21" s="32" t="s">
        <v>889</v>
      </c>
      <c r="C21" s="32" t="s">
        <v>612</v>
      </c>
      <c r="D21" s="113" t="s">
        <v>111</v>
      </c>
      <c r="E21" s="156" t="s">
        <v>94</v>
      </c>
      <c r="F21" s="112">
        <v>20</v>
      </c>
      <c r="G21" s="32">
        <v>60</v>
      </c>
      <c r="H21" s="32">
        <v>50</v>
      </c>
      <c r="I21" s="32">
        <v>5</v>
      </c>
      <c r="J21" s="32">
        <v>0</v>
      </c>
      <c r="K21" s="32">
        <v>0</v>
      </c>
      <c r="L21" s="32">
        <v>0</v>
      </c>
      <c r="M21" s="32">
        <v>0</v>
      </c>
      <c r="N21" s="47">
        <v>0</v>
      </c>
      <c r="O21" s="167">
        <v>59</v>
      </c>
      <c r="P21" s="168">
        <v>0</v>
      </c>
      <c r="Q21" s="169">
        <v>45</v>
      </c>
      <c r="R21" s="170">
        <v>1</v>
      </c>
      <c r="S21" s="167">
        <v>6</v>
      </c>
      <c r="T21" s="168"/>
      <c r="U21" s="169">
        <v>8</v>
      </c>
      <c r="V21" s="26">
        <v>1</v>
      </c>
      <c r="W21" s="168"/>
      <c r="X21" s="169"/>
      <c r="Y21" s="32"/>
      <c r="Z21" s="170"/>
      <c r="AA21" s="17">
        <v>8</v>
      </c>
      <c r="AB21" s="169">
        <v>12</v>
      </c>
      <c r="AC21" s="168"/>
      <c r="AD21" s="169"/>
      <c r="AE21" s="170"/>
      <c r="AF21" s="17"/>
      <c r="AG21" s="26"/>
      <c r="AH21" s="168"/>
      <c r="AI21" s="17"/>
      <c r="AJ21" s="169"/>
      <c r="AK21" s="167"/>
      <c r="AL21" s="168"/>
      <c r="AM21" s="169"/>
      <c r="AN21" s="170"/>
      <c r="AO21" s="169">
        <v>25</v>
      </c>
      <c r="AP21" s="32"/>
      <c r="AQ21" s="169"/>
      <c r="AR21" s="168"/>
      <c r="AS21" s="17"/>
      <c r="AT21" s="168"/>
      <c r="AU21" s="36"/>
      <c r="AV21" s="17"/>
      <c r="AW21" s="169"/>
      <c r="AX21" s="32"/>
      <c r="AY21" s="32"/>
      <c r="AZ21" s="32"/>
    </row>
    <row r="22" spans="1:52" ht="15">
      <c r="A22" s="32" t="s">
        <v>850</v>
      </c>
      <c r="B22" s="32" t="s">
        <v>889</v>
      </c>
      <c r="C22" s="32" t="s">
        <v>826</v>
      </c>
      <c r="D22" s="113" t="s">
        <v>468</v>
      </c>
      <c r="E22" s="156" t="s">
        <v>382</v>
      </c>
      <c r="F22" s="112">
        <v>21</v>
      </c>
      <c r="G22" s="32">
        <v>59</v>
      </c>
      <c r="H22" s="32">
        <v>44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7">
        <v>0</v>
      </c>
      <c r="O22" s="167">
        <v>32</v>
      </c>
      <c r="P22" s="168">
        <v>12</v>
      </c>
      <c r="Q22" s="169">
        <v>8</v>
      </c>
      <c r="R22" s="170">
        <v>15</v>
      </c>
      <c r="S22" s="167"/>
      <c r="T22" s="168"/>
      <c r="U22" s="169"/>
      <c r="V22" s="26"/>
      <c r="W22" s="168"/>
      <c r="X22" s="169"/>
      <c r="Y22" s="32"/>
      <c r="Z22" s="170"/>
      <c r="AA22" s="17"/>
      <c r="AB22" s="169"/>
      <c r="AC22" s="168"/>
      <c r="AD22" s="169"/>
      <c r="AE22" s="170">
        <v>1</v>
      </c>
      <c r="AF22" s="17"/>
      <c r="AG22" s="26">
        <v>20</v>
      </c>
      <c r="AH22" s="168">
        <v>4</v>
      </c>
      <c r="AI22" s="17"/>
      <c r="AJ22" s="169"/>
      <c r="AK22" s="167"/>
      <c r="AL22" s="168">
        <v>8</v>
      </c>
      <c r="AM22" s="169"/>
      <c r="AN22" s="170">
        <v>4</v>
      </c>
      <c r="AO22" s="169"/>
      <c r="AP22" s="32"/>
      <c r="AQ22" s="169"/>
      <c r="AR22" s="168"/>
      <c r="AS22" s="17"/>
      <c r="AT22" s="168"/>
      <c r="AU22" s="36">
        <v>4</v>
      </c>
      <c r="AV22" s="17"/>
      <c r="AW22" s="169">
        <v>8</v>
      </c>
      <c r="AX22" s="32">
        <v>10</v>
      </c>
      <c r="AY22" s="32"/>
      <c r="AZ22" s="32"/>
    </row>
    <row r="23" spans="1:52" ht="15">
      <c r="A23" s="32" t="s">
        <v>850</v>
      </c>
      <c r="B23" s="32" t="s">
        <v>889</v>
      </c>
      <c r="C23" s="32" t="s">
        <v>318</v>
      </c>
      <c r="D23" s="113" t="s">
        <v>82</v>
      </c>
      <c r="E23" s="156" t="s">
        <v>43</v>
      </c>
      <c r="F23" s="112">
        <v>22</v>
      </c>
      <c r="G23" s="32">
        <v>57</v>
      </c>
      <c r="H23" s="32">
        <v>50</v>
      </c>
      <c r="I23" s="32">
        <v>0</v>
      </c>
      <c r="J23" s="32">
        <v>0</v>
      </c>
      <c r="K23" s="32">
        <v>0</v>
      </c>
      <c r="L23" s="32">
        <v>8</v>
      </c>
      <c r="M23" s="32">
        <v>0</v>
      </c>
      <c r="N23" s="47">
        <v>0</v>
      </c>
      <c r="O23" s="167">
        <v>34</v>
      </c>
      <c r="P23" s="168">
        <v>15</v>
      </c>
      <c r="Q23" s="169">
        <v>22</v>
      </c>
      <c r="R23" s="170">
        <v>8</v>
      </c>
      <c r="S23" s="167">
        <v>10</v>
      </c>
      <c r="T23" s="168"/>
      <c r="U23" s="169"/>
      <c r="V23" s="26">
        <v>8</v>
      </c>
      <c r="W23" s="168"/>
      <c r="X23" s="169"/>
      <c r="Y23" s="32"/>
      <c r="Z23" s="170"/>
      <c r="AA23" s="17">
        <v>2</v>
      </c>
      <c r="AB23" s="169">
        <v>10</v>
      </c>
      <c r="AC23" s="168"/>
      <c r="AD23" s="169"/>
      <c r="AE23" s="170"/>
      <c r="AF23" s="17"/>
      <c r="AG23" s="26"/>
      <c r="AH23" s="168"/>
      <c r="AI23" s="17"/>
      <c r="AJ23" s="169"/>
      <c r="AK23" s="167"/>
      <c r="AL23" s="168"/>
      <c r="AM23" s="169"/>
      <c r="AN23" s="170"/>
      <c r="AO23" s="169"/>
      <c r="AP23" s="32"/>
      <c r="AQ23" s="169">
        <v>12</v>
      </c>
      <c r="AR23" s="168"/>
      <c r="AS23" s="17"/>
      <c r="AT23" s="168">
        <v>15</v>
      </c>
      <c r="AU23" s="36"/>
      <c r="AV23" s="17"/>
      <c r="AW23" s="169"/>
      <c r="AX23" s="32"/>
      <c r="AY23" s="32"/>
      <c r="AZ23" s="32"/>
    </row>
    <row r="24" spans="1:52" ht="15">
      <c r="A24" s="32" t="s">
        <v>850</v>
      </c>
      <c r="B24" s="32" t="s">
        <v>889</v>
      </c>
      <c r="C24" s="32" t="s">
        <v>290</v>
      </c>
      <c r="D24" s="113" t="s">
        <v>291</v>
      </c>
      <c r="E24" s="156" t="s">
        <v>37</v>
      </c>
      <c r="F24" s="112">
        <v>23</v>
      </c>
      <c r="G24" s="32">
        <v>53</v>
      </c>
      <c r="H24" s="32">
        <v>50</v>
      </c>
      <c r="I24" s="32">
        <v>0</v>
      </c>
      <c r="J24" s="32">
        <v>0</v>
      </c>
      <c r="K24" s="32">
        <v>23</v>
      </c>
      <c r="L24" s="32">
        <v>2</v>
      </c>
      <c r="M24" s="32">
        <v>0</v>
      </c>
      <c r="N24" s="47">
        <v>0</v>
      </c>
      <c r="O24" s="167">
        <v>24</v>
      </c>
      <c r="P24" s="168">
        <v>10</v>
      </c>
      <c r="Q24" s="169">
        <v>18</v>
      </c>
      <c r="R24" s="170">
        <v>19</v>
      </c>
      <c r="S24" s="167">
        <v>6</v>
      </c>
      <c r="T24" s="168"/>
      <c r="U24" s="169">
        <v>12</v>
      </c>
      <c r="V24" s="26">
        <v>4</v>
      </c>
      <c r="W24" s="168"/>
      <c r="X24" s="169"/>
      <c r="Y24" s="32"/>
      <c r="Z24" s="170"/>
      <c r="AA24" s="17"/>
      <c r="AB24" s="169"/>
      <c r="AC24" s="168">
        <v>10</v>
      </c>
      <c r="AD24" s="169">
        <v>6</v>
      </c>
      <c r="AE24" s="170">
        <v>15</v>
      </c>
      <c r="AF24" s="17"/>
      <c r="AG24" s="26"/>
      <c r="AH24" s="168"/>
      <c r="AI24" s="17"/>
      <c r="AJ24" s="169"/>
      <c r="AK24" s="167"/>
      <c r="AL24" s="168"/>
      <c r="AM24" s="169"/>
      <c r="AN24" s="170"/>
      <c r="AO24" s="169"/>
      <c r="AP24" s="32"/>
      <c r="AQ24" s="169"/>
      <c r="AR24" s="168"/>
      <c r="AS24" s="17"/>
      <c r="AT24" s="168"/>
      <c r="AU24" s="36"/>
      <c r="AV24" s="17"/>
      <c r="AW24" s="169"/>
      <c r="AX24" s="32"/>
      <c r="AY24" s="32"/>
      <c r="AZ24" s="32"/>
    </row>
    <row r="25" spans="1:52" ht="15">
      <c r="A25" s="32" t="s">
        <v>850</v>
      </c>
      <c r="B25" s="32" t="s">
        <v>889</v>
      </c>
      <c r="C25" s="32" t="s">
        <v>609</v>
      </c>
      <c r="D25" s="113" t="s">
        <v>610</v>
      </c>
      <c r="E25" s="156" t="s">
        <v>46</v>
      </c>
      <c r="F25" s="112">
        <v>24</v>
      </c>
      <c r="G25" s="32">
        <v>49</v>
      </c>
      <c r="H25" s="32">
        <v>43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47">
        <v>0</v>
      </c>
      <c r="O25" s="167">
        <v>43</v>
      </c>
      <c r="P25" s="168">
        <v>0</v>
      </c>
      <c r="Q25" s="169">
        <v>23</v>
      </c>
      <c r="R25" s="170">
        <v>6</v>
      </c>
      <c r="S25" s="167"/>
      <c r="T25" s="168"/>
      <c r="U25" s="169"/>
      <c r="V25" s="26"/>
      <c r="W25" s="168"/>
      <c r="X25" s="169"/>
      <c r="Y25" s="32"/>
      <c r="Z25" s="170"/>
      <c r="AA25" s="17"/>
      <c r="AB25" s="169"/>
      <c r="AC25" s="168"/>
      <c r="AD25" s="169"/>
      <c r="AE25" s="170"/>
      <c r="AF25" s="17"/>
      <c r="AG25" s="26"/>
      <c r="AH25" s="168"/>
      <c r="AI25" s="17"/>
      <c r="AJ25" s="169"/>
      <c r="AK25" s="167"/>
      <c r="AL25" s="168"/>
      <c r="AM25" s="169">
        <v>8</v>
      </c>
      <c r="AN25" s="170">
        <v>6</v>
      </c>
      <c r="AO25" s="169">
        <v>15</v>
      </c>
      <c r="AP25" s="32">
        <v>20</v>
      </c>
      <c r="AQ25" s="169"/>
      <c r="AR25" s="168"/>
      <c r="AS25" s="17"/>
      <c r="AT25" s="168"/>
      <c r="AU25" s="36"/>
      <c r="AV25" s="17"/>
      <c r="AW25" s="169"/>
      <c r="AX25" s="32"/>
      <c r="AY25" s="32"/>
      <c r="AZ25" s="32"/>
    </row>
    <row r="26" spans="1:52" ht="15">
      <c r="A26" s="32" t="s">
        <v>850</v>
      </c>
      <c r="B26" s="32" t="s">
        <v>889</v>
      </c>
      <c r="C26" s="32" t="s">
        <v>275</v>
      </c>
      <c r="D26" s="113" t="s">
        <v>276</v>
      </c>
      <c r="E26" s="156" t="s">
        <v>39</v>
      </c>
      <c r="F26" s="112">
        <v>25</v>
      </c>
      <c r="G26" s="32">
        <v>46</v>
      </c>
      <c r="H26" s="32">
        <v>50</v>
      </c>
      <c r="I26" s="32">
        <v>0</v>
      </c>
      <c r="J26" s="32">
        <v>0</v>
      </c>
      <c r="K26" s="32">
        <v>10</v>
      </c>
      <c r="L26" s="32">
        <v>35</v>
      </c>
      <c r="M26" s="32">
        <v>0</v>
      </c>
      <c r="N26" s="47">
        <v>0</v>
      </c>
      <c r="O26" s="167">
        <v>21</v>
      </c>
      <c r="P26" s="168">
        <v>10</v>
      </c>
      <c r="Q26" s="169">
        <v>6</v>
      </c>
      <c r="R26" s="170">
        <v>15</v>
      </c>
      <c r="S26" s="167">
        <v>15</v>
      </c>
      <c r="T26" s="168">
        <v>10</v>
      </c>
      <c r="U26" s="169">
        <v>6</v>
      </c>
      <c r="V26" s="26">
        <v>15</v>
      </c>
      <c r="W26" s="168"/>
      <c r="X26" s="169"/>
      <c r="Y26" s="32"/>
      <c r="Z26" s="170"/>
      <c r="AA26" s="17"/>
      <c r="AB26" s="169"/>
      <c r="AC26" s="168"/>
      <c r="AD26" s="169"/>
      <c r="AE26" s="170"/>
      <c r="AF26" s="17"/>
      <c r="AG26" s="26"/>
      <c r="AH26" s="168"/>
      <c r="AI26" s="17"/>
      <c r="AJ26" s="169"/>
      <c r="AK26" s="167"/>
      <c r="AL26" s="168"/>
      <c r="AM26" s="169"/>
      <c r="AN26" s="170"/>
      <c r="AO26" s="169"/>
      <c r="AP26" s="32"/>
      <c r="AQ26" s="169"/>
      <c r="AR26" s="168"/>
      <c r="AS26" s="17"/>
      <c r="AT26" s="168"/>
      <c r="AU26" s="36"/>
      <c r="AV26" s="17"/>
      <c r="AW26" s="169"/>
      <c r="AX26" s="32"/>
      <c r="AY26" s="32"/>
      <c r="AZ26" s="32"/>
    </row>
    <row r="27" spans="1:52" ht="15">
      <c r="A27" s="32" t="s">
        <v>850</v>
      </c>
      <c r="B27" s="441" t="s">
        <v>889</v>
      </c>
      <c r="C27" s="441" t="s">
        <v>603</v>
      </c>
      <c r="D27" s="432" t="s">
        <v>211</v>
      </c>
      <c r="E27" s="443" t="s">
        <v>604</v>
      </c>
      <c r="F27" s="438">
        <v>26</v>
      </c>
      <c r="G27" s="400">
        <v>45</v>
      </c>
      <c r="H27" s="401">
        <v>40</v>
      </c>
      <c r="I27" s="445">
        <v>0</v>
      </c>
      <c r="J27" s="445">
        <v>0</v>
      </c>
      <c r="K27" s="446">
        <v>0</v>
      </c>
      <c r="L27" s="404">
        <v>0</v>
      </c>
      <c r="M27" s="402">
        <v>0</v>
      </c>
      <c r="N27" s="402">
        <v>0</v>
      </c>
      <c r="O27" s="402">
        <v>20</v>
      </c>
      <c r="P27" s="447">
        <v>25</v>
      </c>
      <c r="Q27" s="448">
        <v>20</v>
      </c>
      <c r="R27" s="403">
        <v>0</v>
      </c>
      <c r="S27" s="441"/>
      <c r="T27" s="449"/>
      <c r="U27" s="450"/>
      <c r="V27" s="451"/>
      <c r="W27" s="449"/>
      <c r="X27" s="450"/>
      <c r="Y27" s="441"/>
      <c r="Z27" s="451"/>
      <c r="AA27" s="441"/>
      <c r="AB27" s="450"/>
      <c r="AC27" s="449"/>
      <c r="AD27" s="450"/>
      <c r="AE27" s="450"/>
      <c r="AF27" s="441"/>
      <c r="AG27" s="374"/>
      <c r="AH27" s="449"/>
      <c r="AI27" s="451"/>
      <c r="AJ27" s="450">
        <v>20</v>
      </c>
      <c r="AK27" s="441"/>
      <c r="AL27" s="449"/>
      <c r="AM27" s="450"/>
      <c r="AN27" s="451"/>
      <c r="AO27" s="450"/>
      <c r="AP27" s="441"/>
      <c r="AQ27" s="450"/>
      <c r="AR27" s="449"/>
      <c r="AS27" s="441"/>
      <c r="AT27" s="449"/>
      <c r="AU27" s="441"/>
      <c r="AV27" s="449"/>
      <c r="AW27" s="450"/>
      <c r="AX27" s="451"/>
      <c r="AY27" s="449"/>
      <c r="AZ27" s="449">
        <v>25</v>
      </c>
    </row>
    <row r="28" spans="1:52" ht="15">
      <c r="A28" s="32" t="s">
        <v>850</v>
      </c>
      <c r="B28" s="413" t="s">
        <v>889</v>
      </c>
      <c r="C28" s="413" t="s">
        <v>598</v>
      </c>
      <c r="D28" s="113" t="s">
        <v>177</v>
      </c>
      <c r="E28" s="156" t="s">
        <v>47</v>
      </c>
      <c r="F28" s="112">
        <v>57</v>
      </c>
      <c r="G28" s="413">
        <v>40</v>
      </c>
      <c r="H28" s="413">
        <v>28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  <c r="N28" s="422">
        <v>0</v>
      </c>
      <c r="O28" s="406">
        <v>16</v>
      </c>
      <c r="P28" s="408">
        <v>12</v>
      </c>
      <c r="Q28" s="409">
        <v>4</v>
      </c>
      <c r="R28" s="416">
        <v>12</v>
      </c>
      <c r="S28" s="406">
        <v>6</v>
      </c>
      <c r="T28" s="408"/>
      <c r="U28" s="409"/>
      <c r="V28" s="409"/>
      <c r="W28" s="408">
        <v>12</v>
      </c>
      <c r="X28" s="409">
        <v>2</v>
      </c>
      <c r="Y28" s="413">
        <v>6</v>
      </c>
      <c r="Z28" s="416">
        <v>10</v>
      </c>
      <c r="AA28" s="408"/>
      <c r="AB28" s="409"/>
      <c r="AC28" s="408"/>
      <c r="AD28" s="409"/>
      <c r="AE28" s="416">
        <v>2</v>
      </c>
      <c r="AF28" s="408"/>
      <c r="AG28" s="409"/>
      <c r="AH28" s="408"/>
      <c r="AI28" s="408"/>
      <c r="AJ28" s="409">
        <v>2</v>
      </c>
      <c r="AK28" s="406"/>
      <c r="AL28" s="408"/>
      <c r="AM28" s="409"/>
      <c r="AN28" s="416"/>
      <c r="AO28" s="409"/>
      <c r="AP28" s="413"/>
      <c r="AQ28" s="409"/>
      <c r="AR28" s="408"/>
      <c r="AS28" s="408"/>
      <c r="AT28" s="408"/>
      <c r="AU28" s="416"/>
      <c r="AV28" s="408"/>
      <c r="AW28" s="409"/>
      <c r="AX28" s="413"/>
      <c r="AY28" s="413"/>
      <c r="AZ28" s="413"/>
    </row>
    <row r="29" spans="1:52" ht="15">
      <c r="A29" s="32" t="s">
        <v>850</v>
      </c>
      <c r="B29" s="32" t="s">
        <v>889</v>
      </c>
      <c r="C29" s="32" t="s">
        <v>335</v>
      </c>
      <c r="D29" s="113" t="s">
        <v>336</v>
      </c>
      <c r="E29" s="156" t="s">
        <v>56</v>
      </c>
      <c r="F29" s="112">
        <v>57</v>
      </c>
      <c r="G29" s="32">
        <v>40</v>
      </c>
      <c r="H29" s="32">
        <v>22</v>
      </c>
      <c r="I29" s="32">
        <v>0</v>
      </c>
      <c r="J29" s="32">
        <v>0</v>
      </c>
      <c r="K29" s="32">
        <v>0</v>
      </c>
      <c r="L29" s="32">
        <v>2</v>
      </c>
      <c r="M29" s="32">
        <v>0</v>
      </c>
      <c r="N29" s="47">
        <v>0</v>
      </c>
      <c r="O29" s="167">
        <v>8</v>
      </c>
      <c r="P29" s="168">
        <v>12</v>
      </c>
      <c r="Q29" s="169">
        <v>2</v>
      </c>
      <c r="R29" s="170">
        <v>20</v>
      </c>
      <c r="S29" s="167">
        <v>6</v>
      </c>
      <c r="T29" s="168">
        <v>12</v>
      </c>
      <c r="U29" s="169">
        <v>2</v>
      </c>
      <c r="V29" s="26">
        <v>20</v>
      </c>
      <c r="W29" s="168"/>
      <c r="X29" s="169"/>
      <c r="Y29" s="32"/>
      <c r="Z29" s="170"/>
      <c r="AA29" s="17"/>
      <c r="AB29" s="169"/>
      <c r="AC29" s="168"/>
      <c r="AD29" s="169"/>
      <c r="AE29" s="170"/>
      <c r="AF29" s="17"/>
      <c r="AG29" s="26"/>
      <c r="AH29" s="168"/>
      <c r="AI29" s="17"/>
      <c r="AJ29" s="169"/>
      <c r="AK29" s="167"/>
      <c r="AL29" s="168"/>
      <c r="AM29" s="169"/>
      <c r="AN29" s="170"/>
      <c r="AO29" s="169"/>
      <c r="AP29" s="32"/>
      <c r="AQ29" s="169"/>
      <c r="AR29" s="168"/>
      <c r="AS29" s="17"/>
      <c r="AT29" s="168"/>
      <c r="AU29" s="36"/>
      <c r="AV29" s="17"/>
      <c r="AW29" s="169"/>
      <c r="AX29" s="32"/>
      <c r="AY29" s="32"/>
      <c r="AZ29" s="32"/>
    </row>
    <row r="30" spans="1:52" ht="15">
      <c r="A30" s="32" t="s">
        <v>850</v>
      </c>
      <c r="B30" s="32" t="s">
        <v>889</v>
      </c>
      <c r="C30" s="32" t="s">
        <v>447</v>
      </c>
      <c r="D30" s="113" t="s">
        <v>364</v>
      </c>
      <c r="E30" s="156" t="s">
        <v>758</v>
      </c>
      <c r="F30" s="112">
        <v>28</v>
      </c>
      <c r="G30" s="32">
        <v>39</v>
      </c>
      <c r="H30" s="32">
        <v>33</v>
      </c>
      <c r="I30" s="32"/>
      <c r="J30" s="32">
        <v>0</v>
      </c>
      <c r="K30" s="32">
        <v>0</v>
      </c>
      <c r="L30" s="32">
        <v>0</v>
      </c>
      <c r="M30" s="32">
        <v>0</v>
      </c>
      <c r="N30" s="47">
        <v>0</v>
      </c>
      <c r="O30" s="167">
        <v>14</v>
      </c>
      <c r="P30" s="168">
        <v>19</v>
      </c>
      <c r="Q30" s="169">
        <v>0</v>
      </c>
      <c r="R30" s="170">
        <v>6</v>
      </c>
      <c r="S30" s="167"/>
      <c r="T30" s="168"/>
      <c r="U30" s="169"/>
      <c r="V30" s="26"/>
      <c r="W30" s="168"/>
      <c r="X30" s="169"/>
      <c r="Y30" s="32"/>
      <c r="Z30" s="170"/>
      <c r="AA30" s="17"/>
      <c r="AB30" s="169"/>
      <c r="AC30" s="168"/>
      <c r="AD30" s="169"/>
      <c r="AE30" s="170"/>
      <c r="AF30" s="17"/>
      <c r="AG30" s="26">
        <v>2</v>
      </c>
      <c r="AH30" s="168">
        <v>2</v>
      </c>
      <c r="AI30" s="17"/>
      <c r="AJ30" s="169"/>
      <c r="AK30" s="167"/>
      <c r="AL30" s="168"/>
      <c r="AM30" s="169"/>
      <c r="AN30" s="170"/>
      <c r="AO30" s="169"/>
      <c r="AP30" s="32">
        <v>12</v>
      </c>
      <c r="AQ30" s="169"/>
      <c r="AR30" s="168">
        <v>2</v>
      </c>
      <c r="AS30" s="17"/>
      <c r="AT30" s="168"/>
      <c r="AU30" s="36"/>
      <c r="AV30" s="17"/>
      <c r="AW30" s="169"/>
      <c r="AX30" s="32">
        <v>6</v>
      </c>
      <c r="AY30" s="32"/>
      <c r="AZ30" s="32">
        <v>15</v>
      </c>
    </row>
    <row r="31" spans="1:52" ht="15">
      <c r="A31" s="32" t="s">
        <v>850</v>
      </c>
      <c r="B31" s="32" t="s">
        <v>889</v>
      </c>
      <c r="C31" s="32" t="s">
        <v>356</v>
      </c>
      <c r="D31" s="113" t="s">
        <v>159</v>
      </c>
      <c r="E31" s="156" t="s">
        <v>190</v>
      </c>
      <c r="F31" s="112">
        <v>29</v>
      </c>
      <c r="G31" s="32">
        <v>36</v>
      </c>
      <c r="H31" s="32">
        <v>50</v>
      </c>
      <c r="I31" s="32">
        <v>0</v>
      </c>
      <c r="J31" s="32">
        <v>0</v>
      </c>
      <c r="K31" s="32">
        <v>10</v>
      </c>
      <c r="L31" s="32">
        <v>15</v>
      </c>
      <c r="M31" s="32">
        <v>0</v>
      </c>
      <c r="N31" s="47">
        <v>0</v>
      </c>
      <c r="O31" s="167">
        <v>28</v>
      </c>
      <c r="P31" s="168">
        <v>0</v>
      </c>
      <c r="Q31" s="169">
        <v>16</v>
      </c>
      <c r="R31" s="170">
        <v>8</v>
      </c>
      <c r="S31" s="167"/>
      <c r="T31" s="168"/>
      <c r="U31" s="169">
        <v>6</v>
      </c>
      <c r="V31" s="26"/>
      <c r="W31" s="168"/>
      <c r="X31" s="169"/>
      <c r="Y31" s="32"/>
      <c r="Z31" s="170"/>
      <c r="AA31" s="17"/>
      <c r="AB31" s="169">
        <v>6</v>
      </c>
      <c r="AC31" s="168"/>
      <c r="AD31" s="169">
        <v>4</v>
      </c>
      <c r="AE31" s="170">
        <v>8</v>
      </c>
      <c r="AF31" s="17"/>
      <c r="AG31" s="26">
        <v>12</v>
      </c>
      <c r="AH31" s="168"/>
      <c r="AI31" s="17"/>
      <c r="AJ31" s="169"/>
      <c r="AK31" s="167"/>
      <c r="AL31" s="168"/>
      <c r="AM31" s="169"/>
      <c r="AN31" s="170"/>
      <c r="AO31" s="169"/>
      <c r="AP31" s="32"/>
      <c r="AQ31" s="169"/>
      <c r="AR31" s="168"/>
      <c r="AS31" s="17"/>
      <c r="AT31" s="168"/>
      <c r="AU31" s="36"/>
      <c r="AV31" s="17"/>
      <c r="AW31" s="169"/>
      <c r="AX31" s="32"/>
      <c r="AY31" s="32"/>
      <c r="AZ31" s="32"/>
    </row>
    <row r="32" spans="1:52" ht="15">
      <c r="A32" s="32" t="s">
        <v>850</v>
      </c>
      <c r="B32" s="32" t="s">
        <v>889</v>
      </c>
      <c r="C32" s="32" t="s">
        <v>795</v>
      </c>
      <c r="D32" s="113" t="s">
        <v>360</v>
      </c>
      <c r="E32" s="156" t="s">
        <v>39</v>
      </c>
      <c r="F32" s="112">
        <v>30</v>
      </c>
      <c r="G32" s="32">
        <v>32</v>
      </c>
      <c r="H32" s="32">
        <v>33</v>
      </c>
      <c r="I32" s="32">
        <v>5</v>
      </c>
      <c r="J32" s="32">
        <v>0</v>
      </c>
      <c r="K32" s="32">
        <v>0</v>
      </c>
      <c r="L32" s="32">
        <v>0</v>
      </c>
      <c r="M32" s="32">
        <v>0</v>
      </c>
      <c r="N32" s="47">
        <v>0</v>
      </c>
      <c r="O32" s="167">
        <v>28</v>
      </c>
      <c r="P32" s="168">
        <v>0</v>
      </c>
      <c r="Q32" s="169">
        <v>18</v>
      </c>
      <c r="R32" s="170">
        <v>4</v>
      </c>
      <c r="S32" s="167"/>
      <c r="T32" s="168"/>
      <c r="U32" s="169"/>
      <c r="V32" s="26"/>
      <c r="W32" s="168"/>
      <c r="X32" s="169"/>
      <c r="Y32" s="32"/>
      <c r="Z32" s="170"/>
      <c r="AA32" s="17"/>
      <c r="AB32" s="169"/>
      <c r="AC32" s="168"/>
      <c r="AD32" s="169"/>
      <c r="AE32" s="170"/>
      <c r="AF32" s="17"/>
      <c r="AG32" s="26"/>
      <c r="AH32" s="168"/>
      <c r="AI32" s="17"/>
      <c r="AJ32" s="169"/>
      <c r="AK32" s="167"/>
      <c r="AL32" s="168"/>
      <c r="AM32" s="169"/>
      <c r="AN32" s="170"/>
      <c r="AO32" s="169">
        <v>8</v>
      </c>
      <c r="AP32" s="32"/>
      <c r="AQ32" s="169">
        <v>10</v>
      </c>
      <c r="AR32" s="168"/>
      <c r="AS32" s="17"/>
      <c r="AT32" s="168"/>
      <c r="AU32" s="36">
        <v>10</v>
      </c>
      <c r="AV32" s="17"/>
      <c r="AW32" s="169"/>
      <c r="AX32" s="32">
        <v>4</v>
      </c>
      <c r="AY32" s="32"/>
      <c r="AZ32" s="32"/>
    </row>
    <row r="33" spans="1:52" ht="15">
      <c r="A33" s="32" t="s">
        <v>850</v>
      </c>
      <c r="B33" s="32" t="s">
        <v>889</v>
      </c>
      <c r="C33" s="32" t="s">
        <v>337</v>
      </c>
      <c r="D33" s="113" t="s">
        <v>182</v>
      </c>
      <c r="E33" s="156" t="s">
        <v>382</v>
      </c>
      <c r="F33" s="112">
        <v>31</v>
      </c>
      <c r="G33" s="32">
        <v>30</v>
      </c>
      <c r="H33" s="32">
        <v>22</v>
      </c>
      <c r="I33" s="32">
        <v>0</v>
      </c>
      <c r="J33" s="32">
        <v>0</v>
      </c>
      <c r="K33" s="32">
        <v>2</v>
      </c>
      <c r="L33" s="32">
        <v>0</v>
      </c>
      <c r="M33" s="32">
        <v>0</v>
      </c>
      <c r="N33" s="47">
        <v>0</v>
      </c>
      <c r="O33" s="167">
        <v>12</v>
      </c>
      <c r="P33" s="168">
        <v>8</v>
      </c>
      <c r="Q33" s="169">
        <v>0</v>
      </c>
      <c r="R33" s="170">
        <v>10</v>
      </c>
      <c r="S33" s="167">
        <v>8</v>
      </c>
      <c r="T33" s="168"/>
      <c r="U33" s="169"/>
      <c r="V33" s="26"/>
      <c r="W33" s="168">
        <v>2</v>
      </c>
      <c r="X33" s="169"/>
      <c r="Y33" s="32"/>
      <c r="Z33" s="170"/>
      <c r="AA33" s="17"/>
      <c r="AB33" s="169"/>
      <c r="AC33" s="168"/>
      <c r="AD33" s="169"/>
      <c r="AE33" s="170"/>
      <c r="AF33" s="17"/>
      <c r="AG33" s="26"/>
      <c r="AH33" s="168">
        <v>6</v>
      </c>
      <c r="AI33" s="17"/>
      <c r="AJ33" s="169"/>
      <c r="AK33" s="167">
        <v>4</v>
      </c>
      <c r="AL33" s="168"/>
      <c r="AM33" s="169"/>
      <c r="AN33" s="170">
        <v>10</v>
      </c>
      <c r="AO33" s="169"/>
      <c r="AP33" s="32"/>
      <c r="AQ33" s="169"/>
      <c r="AR33" s="168"/>
      <c r="AS33" s="17"/>
      <c r="AT33" s="168"/>
      <c r="AU33" s="36"/>
      <c r="AV33" s="17"/>
      <c r="AW33" s="169"/>
      <c r="AX33" s="32"/>
      <c r="AY33" s="32"/>
      <c r="AZ33" s="32"/>
    </row>
    <row r="34" spans="1:52" ht="15">
      <c r="A34" s="32" t="s">
        <v>850</v>
      </c>
      <c r="B34" s="32" t="s">
        <v>889</v>
      </c>
      <c r="C34" s="433" t="s">
        <v>416</v>
      </c>
      <c r="D34" s="439" t="s">
        <v>122</v>
      </c>
      <c r="E34" s="313" t="s">
        <v>43</v>
      </c>
      <c r="F34" s="438">
        <v>31</v>
      </c>
      <c r="G34" s="428">
        <v>30</v>
      </c>
      <c r="H34" s="369">
        <v>20</v>
      </c>
      <c r="I34" s="435">
        <v>0</v>
      </c>
      <c r="J34" s="435">
        <v>0</v>
      </c>
      <c r="K34" s="431">
        <v>0</v>
      </c>
      <c r="L34" s="431">
        <v>0</v>
      </c>
      <c r="M34" s="436">
        <v>0</v>
      </c>
      <c r="N34" s="436">
        <v>0</v>
      </c>
      <c r="O34" s="436">
        <v>0</v>
      </c>
      <c r="P34" s="287">
        <v>30</v>
      </c>
      <c r="Q34" s="429">
        <v>0</v>
      </c>
      <c r="R34" s="430">
        <v>0</v>
      </c>
      <c r="S34" s="434"/>
      <c r="T34" s="168"/>
      <c r="U34" s="169"/>
      <c r="V34" s="416"/>
      <c r="W34" s="168"/>
      <c r="X34" s="169"/>
      <c r="Y34" s="434"/>
      <c r="Z34" s="170"/>
      <c r="AA34" s="434"/>
      <c r="AB34" s="169"/>
      <c r="AC34" s="168"/>
      <c r="AD34" s="169"/>
      <c r="AE34" s="409"/>
      <c r="AF34" s="434"/>
      <c r="AG34" s="406"/>
      <c r="AH34" s="168"/>
      <c r="AI34" s="416"/>
      <c r="AJ34" s="169"/>
      <c r="AK34" s="434"/>
      <c r="AL34" s="168"/>
      <c r="AM34" s="169"/>
      <c r="AN34" s="170"/>
      <c r="AO34" s="169"/>
      <c r="AP34" s="434"/>
      <c r="AQ34" s="169"/>
      <c r="AR34" s="168"/>
      <c r="AS34" s="434"/>
      <c r="AT34" s="168"/>
      <c r="AU34" s="434"/>
      <c r="AV34" s="17"/>
      <c r="AW34" s="169"/>
      <c r="AX34" s="416"/>
      <c r="AY34" s="408">
        <v>10</v>
      </c>
      <c r="AZ34" s="408">
        <v>20</v>
      </c>
    </row>
    <row r="35" spans="1:52" ht="15">
      <c r="A35" s="32" t="s">
        <v>850</v>
      </c>
      <c r="B35" s="32" t="s">
        <v>889</v>
      </c>
      <c r="C35" s="32" t="s">
        <v>520</v>
      </c>
      <c r="D35" s="113" t="s">
        <v>177</v>
      </c>
      <c r="E35" s="156" t="s">
        <v>43</v>
      </c>
      <c r="F35" s="112">
        <v>32</v>
      </c>
      <c r="G35" s="32">
        <v>28</v>
      </c>
      <c r="H35" s="32">
        <v>28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47">
        <v>0</v>
      </c>
      <c r="O35" s="167">
        <v>28</v>
      </c>
      <c r="P35" s="168">
        <v>0</v>
      </c>
      <c r="Q35" s="169">
        <v>28</v>
      </c>
      <c r="R35" s="170">
        <v>0</v>
      </c>
      <c r="S35" s="167"/>
      <c r="T35" s="168"/>
      <c r="U35" s="169"/>
      <c r="V35" s="26"/>
      <c r="W35" s="168"/>
      <c r="X35" s="169"/>
      <c r="Y35" s="32"/>
      <c r="Z35" s="170"/>
      <c r="AA35" s="17"/>
      <c r="AB35" s="169"/>
      <c r="AC35" s="168"/>
      <c r="AD35" s="169"/>
      <c r="AE35" s="170"/>
      <c r="AF35" s="17"/>
      <c r="AG35" s="26"/>
      <c r="AH35" s="168"/>
      <c r="AI35" s="17"/>
      <c r="AJ35" s="169">
        <v>12</v>
      </c>
      <c r="AK35" s="167"/>
      <c r="AL35" s="168"/>
      <c r="AM35" s="169"/>
      <c r="AN35" s="170"/>
      <c r="AO35" s="169">
        <v>10</v>
      </c>
      <c r="AP35" s="32"/>
      <c r="AQ35" s="169">
        <v>6</v>
      </c>
      <c r="AR35" s="168"/>
      <c r="AS35" s="17"/>
      <c r="AT35" s="168"/>
      <c r="AU35" s="36"/>
      <c r="AV35" s="17"/>
      <c r="AW35" s="169"/>
      <c r="AX35" s="32"/>
      <c r="AY35" s="32"/>
      <c r="AZ35" s="32"/>
    </row>
    <row r="36" spans="1:52" ht="15">
      <c r="A36" s="32" t="s">
        <v>850</v>
      </c>
      <c r="B36" s="32" t="s">
        <v>889</v>
      </c>
      <c r="C36" s="32" t="s">
        <v>894</v>
      </c>
      <c r="D36" s="113" t="s">
        <v>159</v>
      </c>
      <c r="E36" s="156" t="s">
        <v>39</v>
      </c>
      <c r="F36" s="112">
        <v>33</v>
      </c>
      <c r="G36" s="32">
        <v>26</v>
      </c>
      <c r="H36" s="32">
        <v>50</v>
      </c>
      <c r="I36" s="32">
        <v>0</v>
      </c>
      <c r="J36" s="32">
        <v>0</v>
      </c>
      <c r="K36" s="32">
        <v>24</v>
      </c>
      <c r="L36" s="32">
        <v>10</v>
      </c>
      <c r="M36" s="32">
        <v>0</v>
      </c>
      <c r="N36" s="47">
        <v>0</v>
      </c>
      <c r="O36" s="167">
        <v>12</v>
      </c>
      <c r="P36" s="168">
        <v>4</v>
      </c>
      <c r="Q36" s="169">
        <v>0</v>
      </c>
      <c r="R36" s="170">
        <v>10</v>
      </c>
      <c r="S36" s="167">
        <v>12</v>
      </c>
      <c r="T36" s="168">
        <v>4</v>
      </c>
      <c r="U36" s="169"/>
      <c r="V36" s="26">
        <v>10</v>
      </c>
      <c r="W36" s="168"/>
      <c r="X36" s="169"/>
      <c r="Y36" s="32"/>
      <c r="Z36" s="170"/>
      <c r="AA36" s="17"/>
      <c r="AB36" s="169"/>
      <c r="AC36" s="168"/>
      <c r="AD36" s="169"/>
      <c r="AE36" s="170"/>
      <c r="AF36" s="17"/>
      <c r="AG36" s="26"/>
      <c r="AH36" s="168"/>
      <c r="AI36" s="17"/>
      <c r="AJ36" s="169"/>
      <c r="AK36" s="167"/>
      <c r="AL36" s="168"/>
      <c r="AM36" s="169"/>
      <c r="AN36" s="170"/>
      <c r="AO36" s="169"/>
      <c r="AP36" s="32"/>
      <c r="AQ36" s="169"/>
      <c r="AR36" s="168"/>
      <c r="AS36" s="17"/>
      <c r="AT36" s="168"/>
      <c r="AU36" s="36"/>
      <c r="AV36" s="17"/>
      <c r="AW36" s="169"/>
      <c r="AX36" s="32"/>
      <c r="AY36" s="32"/>
      <c r="AZ36" s="32"/>
    </row>
    <row r="37" spans="1:52" ht="15">
      <c r="A37" s="32" t="s">
        <v>850</v>
      </c>
      <c r="B37" s="32" t="s">
        <v>889</v>
      </c>
      <c r="C37" s="32" t="s">
        <v>600</v>
      </c>
      <c r="D37" s="113" t="s">
        <v>601</v>
      </c>
      <c r="E37" s="156" t="s">
        <v>36</v>
      </c>
      <c r="F37" s="112">
        <v>34</v>
      </c>
      <c r="G37" s="32">
        <v>25</v>
      </c>
      <c r="H37" s="32">
        <v>25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47">
        <v>0</v>
      </c>
      <c r="O37" s="167">
        <v>10</v>
      </c>
      <c r="P37" s="168">
        <v>15</v>
      </c>
      <c r="Q37" s="169">
        <v>0</v>
      </c>
      <c r="R37" s="170">
        <v>0</v>
      </c>
      <c r="S37" s="167"/>
      <c r="T37" s="168">
        <v>15</v>
      </c>
      <c r="U37" s="169"/>
      <c r="V37" s="26"/>
      <c r="W37" s="168"/>
      <c r="X37" s="169"/>
      <c r="Y37" s="32"/>
      <c r="Z37" s="170"/>
      <c r="AA37" s="17">
        <v>10</v>
      </c>
      <c r="AB37" s="169"/>
      <c r="AC37" s="168"/>
      <c r="AD37" s="169"/>
      <c r="AE37" s="170"/>
      <c r="AF37" s="17"/>
      <c r="AG37" s="26"/>
      <c r="AH37" s="168"/>
      <c r="AI37" s="17"/>
      <c r="AJ37" s="169"/>
      <c r="AK37" s="167"/>
      <c r="AL37" s="168"/>
      <c r="AM37" s="169"/>
      <c r="AN37" s="170"/>
      <c r="AO37" s="169"/>
      <c r="AP37" s="32"/>
      <c r="AQ37" s="169"/>
      <c r="AR37" s="168"/>
      <c r="AS37" s="17"/>
      <c r="AT37" s="168"/>
      <c r="AU37" s="36"/>
      <c r="AV37" s="17"/>
      <c r="AW37" s="169"/>
      <c r="AX37" s="32"/>
      <c r="AY37" s="32"/>
      <c r="AZ37" s="32"/>
    </row>
    <row r="38" spans="1:52" ht="15">
      <c r="A38" s="32" t="s">
        <v>850</v>
      </c>
      <c r="B38" s="440" t="s">
        <v>889</v>
      </c>
      <c r="C38" s="437" t="s">
        <v>380</v>
      </c>
      <c r="D38" s="442" t="s">
        <v>381</v>
      </c>
      <c r="E38" s="256" t="s">
        <v>382</v>
      </c>
      <c r="F38" s="444">
        <v>35</v>
      </c>
      <c r="G38" s="413">
        <v>24</v>
      </c>
      <c r="H38" s="413">
        <v>29</v>
      </c>
      <c r="I38" s="412">
        <v>5</v>
      </c>
      <c r="J38" s="410">
        <v>0</v>
      </c>
      <c r="K38" s="410">
        <v>0</v>
      </c>
      <c r="L38" s="413">
        <v>0</v>
      </c>
      <c r="M38" s="412">
        <v>0</v>
      </c>
      <c r="N38" s="422">
        <v>0</v>
      </c>
      <c r="O38" s="368">
        <v>12</v>
      </c>
      <c r="P38" s="419">
        <v>12</v>
      </c>
      <c r="Q38" s="414">
        <v>0</v>
      </c>
      <c r="R38" s="416">
        <v>0</v>
      </c>
      <c r="S38" s="368"/>
      <c r="T38" s="421"/>
      <c r="U38" s="414"/>
      <c r="V38" s="414"/>
      <c r="W38" s="421"/>
      <c r="X38" s="414"/>
      <c r="Y38" s="407"/>
      <c r="Z38" s="415"/>
      <c r="AA38" s="421"/>
      <c r="AB38" s="414"/>
      <c r="AC38" s="421"/>
      <c r="AD38" s="414"/>
      <c r="AE38" s="415"/>
      <c r="AF38" s="421"/>
      <c r="AG38" s="414">
        <v>10</v>
      </c>
      <c r="AH38" s="421"/>
      <c r="AI38" s="421"/>
      <c r="AJ38" s="414"/>
      <c r="AK38" s="426">
        <v>2</v>
      </c>
      <c r="AL38" s="421">
        <v>12</v>
      </c>
      <c r="AM38" s="414"/>
      <c r="AN38" s="415"/>
      <c r="AO38" s="414"/>
      <c r="AP38" s="407"/>
      <c r="AQ38" s="427"/>
      <c r="AR38" s="421"/>
      <c r="AS38" s="421"/>
      <c r="AT38" s="421"/>
      <c r="AU38" s="415"/>
      <c r="AV38" s="421"/>
      <c r="AW38" s="414"/>
      <c r="AX38" s="407"/>
      <c r="AY38" s="407"/>
      <c r="AZ38" s="407"/>
    </row>
    <row r="39" spans="1:52" ht="15">
      <c r="A39" s="32" t="s">
        <v>850</v>
      </c>
      <c r="B39" s="32" t="s">
        <v>889</v>
      </c>
      <c r="C39" s="32" t="s">
        <v>149</v>
      </c>
      <c r="D39" s="113" t="s">
        <v>606</v>
      </c>
      <c r="E39" s="156" t="s">
        <v>51</v>
      </c>
      <c r="F39" s="112">
        <v>35</v>
      </c>
      <c r="G39" s="32">
        <v>24</v>
      </c>
      <c r="H39" s="32">
        <v>20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47">
        <v>0</v>
      </c>
      <c r="O39" s="167">
        <v>0</v>
      </c>
      <c r="P39" s="168">
        <v>24</v>
      </c>
      <c r="Q39" s="169">
        <v>0</v>
      </c>
      <c r="R39" s="170">
        <v>0</v>
      </c>
      <c r="S39" s="167"/>
      <c r="T39" s="168"/>
      <c r="U39" s="169"/>
      <c r="V39" s="26"/>
      <c r="W39" s="168"/>
      <c r="X39" s="169"/>
      <c r="Y39" s="32"/>
      <c r="Z39" s="170"/>
      <c r="AA39" s="17"/>
      <c r="AB39" s="169"/>
      <c r="AC39" s="168"/>
      <c r="AD39" s="169"/>
      <c r="AE39" s="170"/>
      <c r="AF39" s="17"/>
      <c r="AG39" s="26"/>
      <c r="AH39" s="168"/>
      <c r="AI39" s="17"/>
      <c r="AJ39" s="169"/>
      <c r="AK39" s="167"/>
      <c r="AL39" s="168"/>
      <c r="AM39" s="169"/>
      <c r="AN39" s="170"/>
      <c r="AO39" s="169"/>
      <c r="AP39" s="32"/>
      <c r="AQ39" s="169"/>
      <c r="AR39" s="168">
        <v>12</v>
      </c>
      <c r="AS39" s="17"/>
      <c r="AT39" s="168"/>
      <c r="AU39" s="36"/>
      <c r="AV39" s="17"/>
      <c r="AW39" s="169"/>
      <c r="AX39" s="32"/>
      <c r="AY39" s="32">
        <v>12</v>
      </c>
      <c r="AZ39" s="32"/>
    </row>
    <row r="40" spans="1:52" ht="15">
      <c r="A40" s="32" t="s">
        <v>850</v>
      </c>
      <c r="B40" s="32" t="s">
        <v>889</v>
      </c>
      <c r="C40" s="32" t="s">
        <v>282</v>
      </c>
      <c r="D40" s="113" t="s">
        <v>283</v>
      </c>
      <c r="E40" s="156" t="s">
        <v>758</v>
      </c>
      <c r="F40" s="112">
        <v>37</v>
      </c>
      <c r="G40" s="32">
        <v>22</v>
      </c>
      <c r="H40" s="32">
        <v>50</v>
      </c>
      <c r="I40" s="32">
        <v>0</v>
      </c>
      <c r="J40" s="32">
        <v>0</v>
      </c>
      <c r="K40" s="32">
        <v>18</v>
      </c>
      <c r="L40" s="32">
        <v>16</v>
      </c>
      <c r="M40" s="32">
        <v>0</v>
      </c>
      <c r="N40" s="47">
        <v>0</v>
      </c>
      <c r="O40" s="167">
        <v>16</v>
      </c>
      <c r="P40" s="168">
        <v>0</v>
      </c>
      <c r="Q40" s="169">
        <v>10</v>
      </c>
      <c r="R40" s="170">
        <v>6</v>
      </c>
      <c r="S40" s="167">
        <v>6</v>
      </c>
      <c r="T40" s="168"/>
      <c r="U40" s="169">
        <v>10</v>
      </c>
      <c r="V40" s="26">
        <v>6</v>
      </c>
      <c r="W40" s="168"/>
      <c r="X40" s="169"/>
      <c r="Y40" s="32"/>
      <c r="Z40" s="170"/>
      <c r="AA40" s="17"/>
      <c r="AB40" s="169"/>
      <c r="AC40" s="168"/>
      <c r="AD40" s="169"/>
      <c r="AE40" s="170"/>
      <c r="AF40" s="17"/>
      <c r="AG40" s="26"/>
      <c r="AH40" s="168"/>
      <c r="AI40" s="17"/>
      <c r="AJ40" s="169"/>
      <c r="AK40" s="167"/>
      <c r="AL40" s="168"/>
      <c r="AM40" s="169"/>
      <c r="AN40" s="170"/>
      <c r="AO40" s="169"/>
      <c r="AP40" s="32"/>
      <c r="AQ40" s="169"/>
      <c r="AR40" s="168"/>
      <c r="AS40" s="17"/>
      <c r="AT40" s="168"/>
      <c r="AU40" s="36"/>
      <c r="AV40" s="17"/>
      <c r="AW40" s="169"/>
      <c r="AX40" s="32"/>
      <c r="AY40" s="32"/>
      <c r="AZ40" s="32"/>
    </row>
    <row r="41" spans="1:52" ht="15">
      <c r="A41" s="32" t="s">
        <v>850</v>
      </c>
      <c r="B41" s="32" t="s">
        <v>889</v>
      </c>
      <c r="C41" s="32" t="s">
        <v>648</v>
      </c>
      <c r="D41" s="113" t="s">
        <v>111</v>
      </c>
      <c r="E41" s="156" t="s">
        <v>650</v>
      </c>
      <c r="F41" s="112">
        <v>38</v>
      </c>
      <c r="G41" s="32">
        <v>20</v>
      </c>
      <c r="H41" s="32">
        <v>20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47">
        <v>0</v>
      </c>
      <c r="O41" s="167">
        <v>0</v>
      </c>
      <c r="P41" s="168">
        <v>20</v>
      </c>
      <c r="Q41" s="169">
        <v>0</v>
      </c>
      <c r="R41" s="170">
        <v>0</v>
      </c>
      <c r="S41" s="167"/>
      <c r="T41" s="168"/>
      <c r="U41" s="169"/>
      <c r="V41" s="26"/>
      <c r="W41" s="168"/>
      <c r="X41" s="169"/>
      <c r="Y41" s="32"/>
      <c r="Z41" s="170"/>
      <c r="AA41" s="17"/>
      <c r="AB41" s="169"/>
      <c r="AC41" s="168"/>
      <c r="AD41" s="169"/>
      <c r="AE41" s="170"/>
      <c r="AF41" s="17"/>
      <c r="AG41" s="26"/>
      <c r="AH41" s="168"/>
      <c r="AI41" s="17"/>
      <c r="AJ41" s="169"/>
      <c r="AK41" s="167"/>
      <c r="AL41" s="168"/>
      <c r="AM41" s="169"/>
      <c r="AN41" s="170"/>
      <c r="AO41" s="169"/>
      <c r="AP41" s="32"/>
      <c r="AQ41" s="169"/>
      <c r="AR41" s="168"/>
      <c r="AS41" s="17"/>
      <c r="AT41" s="168"/>
      <c r="AU41" s="36"/>
      <c r="AV41" s="17"/>
      <c r="AW41" s="169"/>
      <c r="AX41" s="32"/>
      <c r="AY41" s="32">
        <v>8</v>
      </c>
      <c r="AZ41" s="32">
        <v>12</v>
      </c>
    </row>
    <row r="42" spans="1:52" ht="15">
      <c r="A42" s="32" t="s">
        <v>850</v>
      </c>
      <c r="B42" s="32" t="s">
        <v>889</v>
      </c>
      <c r="C42" s="32" t="s">
        <v>864</v>
      </c>
      <c r="D42" s="113" t="s">
        <v>259</v>
      </c>
      <c r="E42" s="156" t="s">
        <v>37</v>
      </c>
      <c r="F42" s="112">
        <v>39</v>
      </c>
      <c r="G42" s="32">
        <v>18</v>
      </c>
      <c r="H42" s="32">
        <v>10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47">
        <v>0</v>
      </c>
      <c r="O42" s="167">
        <v>10</v>
      </c>
      <c r="P42" s="168">
        <v>0</v>
      </c>
      <c r="Q42" s="169">
        <v>4</v>
      </c>
      <c r="R42" s="170">
        <v>8</v>
      </c>
      <c r="S42" s="167"/>
      <c r="T42" s="168"/>
      <c r="U42" s="169"/>
      <c r="V42" s="26"/>
      <c r="W42" s="168"/>
      <c r="X42" s="169"/>
      <c r="Y42" s="32"/>
      <c r="Z42" s="170"/>
      <c r="AA42" s="17"/>
      <c r="AB42" s="169"/>
      <c r="AC42" s="168"/>
      <c r="AD42" s="169"/>
      <c r="AE42" s="170"/>
      <c r="AF42" s="17"/>
      <c r="AG42" s="26"/>
      <c r="AH42" s="168"/>
      <c r="AI42" s="17"/>
      <c r="AJ42" s="169"/>
      <c r="AK42" s="167"/>
      <c r="AL42" s="168"/>
      <c r="AM42" s="169"/>
      <c r="AN42" s="170"/>
      <c r="AO42" s="169"/>
      <c r="AP42" s="32"/>
      <c r="AQ42" s="169"/>
      <c r="AR42" s="168"/>
      <c r="AS42" s="17"/>
      <c r="AT42" s="168"/>
      <c r="AU42" s="36">
        <v>6</v>
      </c>
      <c r="AV42" s="17"/>
      <c r="AW42" s="169">
        <v>4</v>
      </c>
      <c r="AX42" s="32">
        <v>8</v>
      </c>
      <c r="AY42" s="32"/>
      <c r="AZ42" s="32"/>
    </row>
    <row r="43" spans="1:52" ht="15">
      <c r="A43" s="32" t="s">
        <v>850</v>
      </c>
      <c r="B43" s="32" t="s">
        <v>889</v>
      </c>
      <c r="C43" s="32" t="s">
        <v>328</v>
      </c>
      <c r="D43" s="113" t="s">
        <v>329</v>
      </c>
      <c r="E43" s="156" t="s">
        <v>39</v>
      </c>
      <c r="F43" s="112">
        <v>40</v>
      </c>
      <c r="G43" s="32">
        <v>16</v>
      </c>
      <c r="H43" s="32">
        <v>16</v>
      </c>
      <c r="I43" s="32">
        <v>0</v>
      </c>
      <c r="J43" s="32">
        <v>0</v>
      </c>
      <c r="K43" s="32">
        <v>2</v>
      </c>
      <c r="L43" s="32">
        <v>0</v>
      </c>
      <c r="M43" s="32">
        <v>0</v>
      </c>
      <c r="N43" s="47">
        <v>0</v>
      </c>
      <c r="O43" s="167">
        <v>4</v>
      </c>
      <c r="P43" s="168">
        <v>10</v>
      </c>
      <c r="Q43" s="169">
        <v>4</v>
      </c>
      <c r="R43" s="170">
        <v>2</v>
      </c>
      <c r="S43" s="167"/>
      <c r="T43" s="168"/>
      <c r="U43" s="169"/>
      <c r="V43" s="26">
        <v>2</v>
      </c>
      <c r="W43" s="168"/>
      <c r="X43" s="169"/>
      <c r="Y43" s="32"/>
      <c r="Z43" s="170"/>
      <c r="AA43" s="17"/>
      <c r="AB43" s="169"/>
      <c r="AC43" s="168"/>
      <c r="AD43" s="169"/>
      <c r="AE43" s="170"/>
      <c r="AF43" s="17"/>
      <c r="AG43" s="26"/>
      <c r="AH43" s="168"/>
      <c r="AI43" s="17"/>
      <c r="AJ43" s="169">
        <v>4</v>
      </c>
      <c r="AK43" s="167"/>
      <c r="AL43" s="168"/>
      <c r="AM43" s="169"/>
      <c r="AN43" s="170"/>
      <c r="AO43" s="169"/>
      <c r="AP43" s="32"/>
      <c r="AQ43" s="169"/>
      <c r="AR43" s="168"/>
      <c r="AS43" s="17"/>
      <c r="AT43" s="168">
        <v>10</v>
      </c>
      <c r="AU43" s="36"/>
      <c r="AV43" s="17"/>
      <c r="AW43" s="169"/>
      <c r="AX43" s="32"/>
      <c r="AY43" s="32"/>
      <c r="AZ43" s="32"/>
    </row>
    <row r="44" spans="1:52" ht="15">
      <c r="A44" s="32" t="s">
        <v>850</v>
      </c>
      <c r="B44" s="32" t="s">
        <v>889</v>
      </c>
      <c r="C44" s="32" t="s">
        <v>326</v>
      </c>
      <c r="D44" s="113" t="s">
        <v>124</v>
      </c>
      <c r="E44" s="156" t="s">
        <v>41</v>
      </c>
      <c r="F44" s="112">
        <v>40</v>
      </c>
      <c r="G44" s="32">
        <v>16</v>
      </c>
      <c r="H44" s="32">
        <v>20</v>
      </c>
      <c r="I44" s="32">
        <v>0</v>
      </c>
      <c r="J44" s="32">
        <v>0</v>
      </c>
      <c r="K44" s="32">
        <v>4</v>
      </c>
      <c r="L44" s="32">
        <v>0</v>
      </c>
      <c r="M44" s="32">
        <v>0</v>
      </c>
      <c r="N44" s="47">
        <v>0</v>
      </c>
      <c r="O44" s="167">
        <v>2</v>
      </c>
      <c r="P44" s="168">
        <v>14</v>
      </c>
      <c r="Q44" s="169">
        <v>2</v>
      </c>
      <c r="R44" s="170">
        <v>0</v>
      </c>
      <c r="S44" s="167"/>
      <c r="T44" s="168"/>
      <c r="U44" s="169"/>
      <c r="V44" s="26"/>
      <c r="W44" s="168"/>
      <c r="X44" s="169"/>
      <c r="Y44" s="32"/>
      <c r="Z44" s="170"/>
      <c r="AA44" s="17"/>
      <c r="AB44" s="169"/>
      <c r="AC44" s="168"/>
      <c r="AD44" s="169"/>
      <c r="AE44" s="170"/>
      <c r="AF44" s="17"/>
      <c r="AG44" s="26"/>
      <c r="AH44" s="168"/>
      <c r="AI44" s="17"/>
      <c r="AJ44" s="169"/>
      <c r="AK44" s="167"/>
      <c r="AL44" s="168"/>
      <c r="AM44" s="169"/>
      <c r="AN44" s="170"/>
      <c r="AO44" s="169"/>
      <c r="AP44" s="32"/>
      <c r="AQ44" s="169">
        <v>2</v>
      </c>
      <c r="AR44" s="168"/>
      <c r="AS44" s="17"/>
      <c r="AT44" s="168">
        <v>6</v>
      </c>
      <c r="AU44" s="36"/>
      <c r="AV44" s="17"/>
      <c r="AW44" s="169"/>
      <c r="AX44" s="32"/>
      <c r="AY44" s="32"/>
      <c r="AZ44" s="32">
        <v>8</v>
      </c>
    </row>
    <row r="45" spans="1:52" ht="15">
      <c r="A45" s="32" t="s">
        <v>850</v>
      </c>
      <c r="B45" s="32" t="s">
        <v>889</v>
      </c>
      <c r="C45" s="32" t="s">
        <v>310</v>
      </c>
      <c r="D45" s="113" t="s">
        <v>254</v>
      </c>
      <c r="E45" s="156" t="s">
        <v>36</v>
      </c>
      <c r="F45" s="112">
        <v>42</v>
      </c>
      <c r="G45" s="32">
        <v>15</v>
      </c>
      <c r="H45" s="32">
        <v>21</v>
      </c>
      <c r="I45" s="32">
        <v>0</v>
      </c>
      <c r="J45" s="32">
        <v>0</v>
      </c>
      <c r="K45" s="32">
        <v>0</v>
      </c>
      <c r="L45" s="32">
        <v>6</v>
      </c>
      <c r="M45" s="32">
        <v>0</v>
      </c>
      <c r="N45" s="47">
        <v>0</v>
      </c>
      <c r="O45" s="167">
        <v>3</v>
      </c>
      <c r="P45" s="168">
        <v>12</v>
      </c>
      <c r="Q45" s="169">
        <v>3</v>
      </c>
      <c r="R45" s="170">
        <v>0</v>
      </c>
      <c r="S45" s="167"/>
      <c r="T45" s="168"/>
      <c r="U45" s="169"/>
      <c r="V45" s="26"/>
      <c r="W45" s="168"/>
      <c r="X45" s="169"/>
      <c r="Y45" s="32"/>
      <c r="Z45" s="170"/>
      <c r="AA45" s="17"/>
      <c r="AB45" s="169">
        <v>2</v>
      </c>
      <c r="AC45" s="168"/>
      <c r="AD45" s="169"/>
      <c r="AE45" s="170"/>
      <c r="AF45" s="17"/>
      <c r="AG45" s="26"/>
      <c r="AH45" s="168"/>
      <c r="AI45" s="17"/>
      <c r="AJ45" s="169"/>
      <c r="AK45" s="167"/>
      <c r="AL45" s="168"/>
      <c r="AM45" s="169"/>
      <c r="AN45" s="170"/>
      <c r="AO45" s="169">
        <v>1</v>
      </c>
      <c r="AP45" s="32"/>
      <c r="AQ45" s="169"/>
      <c r="AR45" s="168"/>
      <c r="AS45" s="17"/>
      <c r="AT45" s="168">
        <v>12</v>
      </c>
      <c r="AU45" s="36"/>
      <c r="AV45" s="17"/>
      <c r="AW45" s="169"/>
      <c r="AX45" s="32"/>
      <c r="AY45" s="32"/>
      <c r="AZ45" s="32"/>
    </row>
    <row r="46" spans="1:52" ht="15">
      <c r="A46" s="32" t="s">
        <v>850</v>
      </c>
      <c r="B46" s="32" t="s">
        <v>889</v>
      </c>
      <c r="C46" s="32" t="s">
        <v>333</v>
      </c>
      <c r="D46" s="113" t="s">
        <v>334</v>
      </c>
      <c r="E46" s="156" t="s">
        <v>43</v>
      </c>
      <c r="F46" s="112">
        <v>43</v>
      </c>
      <c r="G46" s="32">
        <v>14</v>
      </c>
      <c r="H46" s="32">
        <v>14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47">
        <v>0</v>
      </c>
      <c r="O46" s="167">
        <v>4</v>
      </c>
      <c r="P46" s="168">
        <v>10</v>
      </c>
      <c r="Q46" s="169">
        <v>4</v>
      </c>
      <c r="R46" s="170">
        <v>0</v>
      </c>
      <c r="S46" s="167"/>
      <c r="T46" s="168"/>
      <c r="U46" s="169"/>
      <c r="V46" s="26"/>
      <c r="W46" s="168"/>
      <c r="X46" s="169"/>
      <c r="Y46" s="32"/>
      <c r="Z46" s="170"/>
      <c r="AA46" s="17"/>
      <c r="AB46" s="169"/>
      <c r="AC46" s="168"/>
      <c r="AD46" s="169"/>
      <c r="AE46" s="170"/>
      <c r="AF46" s="17"/>
      <c r="AG46" s="26"/>
      <c r="AH46" s="168"/>
      <c r="AI46" s="17"/>
      <c r="AJ46" s="169"/>
      <c r="AK46" s="167"/>
      <c r="AL46" s="168"/>
      <c r="AM46" s="169"/>
      <c r="AN46" s="170"/>
      <c r="AO46" s="169"/>
      <c r="AP46" s="32"/>
      <c r="AQ46" s="169">
        <v>4</v>
      </c>
      <c r="AR46" s="168"/>
      <c r="AS46" s="17"/>
      <c r="AT46" s="168">
        <v>4</v>
      </c>
      <c r="AU46" s="36"/>
      <c r="AV46" s="17"/>
      <c r="AW46" s="169"/>
      <c r="AX46" s="32"/>
      <c r="AY46" s="32"/>
      <c r="AZ46" s="32">
        <v>6</v>
      </c>
    </row>
    <row r="47" spans="1:52" ht="15">
      <c r="A47" s="32" t="s">
        <v>850</v>
      </c>
      <c r="B47" s="32" t="s">
        <v>889</v>
      </c>
      <c r="C47" s="32" t="s">
        <v>895</v>
      </c>
      <c r="D47" s="113" t="s">
        <v>213</v>
      </c>
      <c r="E47" s="156" t="s">
        <v>43</v>
      </c>
      <c r="F47" s="112">
        <v>44</v>
      </c>
      <c r="G47" s="32">
        <v>13</v>
      </c>
      <c r="H47" s="32">
        <v>17</v>
      </c>
      <c r="I47" s="32">
        <v>5</v>
      </c>
      <c r="J47" s="32">
        <v>0</v>
      </c>
      <c r="K47" s="32">
        <v>0</v>
      </c>
      <c r="L47" s="32">
        <v>0</v>
      </c>
      <c r="M47" s="32">
        <v>0</v>
      </c>
      <c r="N47" s="47">
        <v>0</v>
      </c>
      <c r="O47" s="167">
        <v>12</v>
      </c>
      <c r="P47" s="168">
        <v>0</v>
      </c>
      <c r="Q47" s="169">
        <v>4</v>
      </c>
      <c r="R47" s="170">
        <v>1</v>
      </c>
      <c r="S47" s="167"/>
      <c r="T47" s="168"/>
      <c r="U47" s="169"/>
      <c r="V47" s="26"/>
      <c r="W47" s="168"/>
      <c r="X47" s="169"/>
      <c r="Y47" s="32"/>
      <c r="Z47" s="170"/>
      <c r="AA47" s="17"/>
      <c r="AB47" s="169"/>
      <c r="AC47" s="168"/>
      <c r="AD47" s="169"/>
      <c r="AE47" s="170"/>
      <c r="AF47" s="17"/>
      <c r="AG47" s="26"/>
      <c r="AH47" s="168"/>
      <c r="AI47" s="17"/>
      <c r="AJ47" s="169"/>
      <c r="AK47" s="167"/>
      <c r="AL47" s="168"/>
      <c r="AM47" s="169"/>
      <c r="AN47" s="170"/>
      <c r="AO47" s="169">
        <v>2</v>
      </c>
      <c r="AP47" s="32">
        <v>8</v>
      </c>
      <c r="AQ47" s="169"/>
      <c r="AR47" s="168"/>
      <c r="AS47" s="17"/>
      <c r="AT47" s="168"/>
      <c r="AU47" s="36"/>
      <c r="AV47" s="17"/>
      <c r="AW47" s="169">
        <v>2</v>
      </c>
      <c r="AX47" s="32">
        <v>1</v>
      </c>
      <c r="AY47" s="32"/>
      <c r="AZ47" s="32"/>
    </row>
    <row r="48" spans="1:52" ht="15">
      <c r="A48" s="32" t="s">
        <v>850</v>
      </c>
      <c r="B48" s="32" t="s">
        <v>889</v>
      </c>
      <c r="C48" s="32" t="s">
        <v>400</v>
      </c>
      <c r="D48" s="113" t="s">
        <v>401</v>
      </c>
      <c r="E48" s="156" t="s">
        <v>758</v>
      </c>
      <c r="F48" s="112">
        <v>45</v>
      </c>
      <c r="G48" s="32">
        <v>12</v>
      </c>
      <c r="H48" s="32">
        <v>17</v>
      </c>
      <c r="I48" s="32">
        <v>5</v>
      </c>
      <c r="J48" s="32">
        <v>0</v>
      </c>
      <c r="K48" s="32">
        <v>0</v>
      </c>
      <c r="L48" s="32">
        <v>0</v>
      </c>
      <c r="M48" s="32">
        <v>0</v>
      </c>
      <c r="N48" s="47">
        <v>0</v>
      </c>
      <c r="O48" s="167">
        <v>12</v>
      </c>
      <c r="P48" s="168">
        <v>0</v>
      </c>
      <c r="Q48" s="169">
        <v>0</v>
      </c>
      <c r="R48" s="170">
        <v>0</v>
      </c>
      <c r="S48" s="167"/>
      <c r="T48" s="168"/>
      <c r="U48" s="169"/>
      <c r="V48" s="26"/>
      <c r="W48" s="168"/>
      <c r="X48" s="169"/>
      <c r="Y48" s="32"/>
      <c r="Z48" s="170"/>
      <c r="AA48" s="17">
        <v>12</v>
      </c>
      <c r="AB48" s="169"/>
      <c r="AC48" s="168"/>
      <c r="AD48" s="169"/>
      <c r="AE48" s="170"/>
      <c r="AF48" s="17"/>
      <c r="AG48" s="26"/>
      <c r="AH48" s="168"/>
      <c r="AI48" s="17"/>
      <c r="AJ48" s="169"/>
      <c r="AK48" s="167"/>
      <c r="AL48" s="168"/>
      <c r="AM48" s="169"/>
      <c r="AN48" s="170"/>
      <c r="AO48" s="169"/>
      <c r="AP48" s="32"/>
      <c r="AQ48" s="169"/>
      <c r="AR48" s="168"/>
      <c r="AS48" s="17"/>
      <c r="AT48" s="168"/>
      <c r="AU48" s="36"/>
      <c r="AV48" s="17"/>
      <c r="AW48" s="169"/>
      <c r="AX48" s="32"/>
      <c r="AY48" s="32"/>
      <c r="AZ48" s="32"/>
    </row>
    <row r="49" spans="1:52" ht="15">
      <c r="A49" s="32" t="s">
        <v>850</v>
      </c>
      <c r="B49" s="32" t="s">
        <v>889</v>
      </c>
      <c r="C49" s="32" t="s">
        <v>829</v>
      </c>
      <c r="D49" s="113" t="s">
        <v>830</v>
      </c>
      <c r="E49" s="156" t="s">
        <v>165</v>
      </c>
      <c r="F49" s="112">
        <v>45</v>
      </c>
      <c r="G49" s="32">
        <v>12</v>
      </c>
      <c r="H49" s="32">
        <v>12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47">
        <v>0</v>
      </c>
      <c r="O49" s="167">
        <v>12</v>
      </c>
      <c r="P49" s="168">
        <v>0</v>
      </c>
      <c r="Q49" s="169">
        <v>0</v>
      </c>
      <c r="R49" s="170">
        <v>0</v>
      </c>
      <c r="S49" s="167"/>
      <c r="T49" s="168"/>
      <c r="U49" s="169"/>
      <c r="V49" s="26"/>
      <c r="W49" s="168"/>
      <c r="X49" s="169"/>
      <c r="Y49" s="32"/>
      <c r="Z49" s="170"/>
      <c r="AA49" s="17"/>
      <c r="AB49" s="169"/>
      <c r="AC49" s="168"/>
      <c r="AD49" s="169"/>
      <c r="AE49" s="170"/>
      <c r="AF49" s="17"/>
      <c r="AG49" s="26"/>
      <c r="AH49" s="168"/>
      <c r="AI49" s="17"/>
      <c r="AJ49" s="169"/>
      <c r="AK49" s="167">
        <v>12</v>
      </c>
      <c r="AL49" s="168"/>
      <c r="AM49" s="169"/>
      <c r="AN49" s="170"/>
      <c r="AO49" s="169"/>
      <c r="AP49" s="32"/>
      <c r="AQ49" s="169"/>
      <c r="AR49" s="168"/>
      <c r="AS49" s="17"/>
      <c r="AT49" s="168"/>
      <c r="AU49" s="36"/>
      <c r="AV49" s="17"/>
      <c r="AW49" s="169"/>
      <c r="AX49" s="32"/>
      <c r="AY49" s="32"/>
      <c r="AZ49" s="32"/>
    </row>
    <row r="50" spans="1:52" ht="15">
      <c r="A50" s="32" t="s">
        <v>850</v>
      </c>
      <c r="B50" s="32" t="s">
        <v>889</v>
      </c>
      <c r="C50" s="32" t="s">
        <v>774</v>
      </c>
      <c r="D50" s="113" t="s">
        <v>236</v>
      </c>
      <c r="E50" s="156" t="s">
        <v>36</v>
      </c>
      <c r="F50" s="112">
        <v>45</v>
      </c>
      <c r="G50" s="32">
        <v>12</v>
      </c>
      <c r="H50" s="32">
        <v>12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47">
        <v>0</v>
      </c>
      <c r="O50" s="167">
        <v>0</v>
      </c>
      <c r="P50" s="168">
        <v>12</v>
      </c>
      <c r="Q50" s="169">
        <v>0</v>
      </c>
      <c r="R50" s="170">
        <v>0</v>
      </c>
      <c r="S50" s="167"/>
      <c r="T50" s="168"/>
      <c r="U50" s="169"/>
      <c r="V50" s="26"/>
      <c r="W50" s="168"/>
      <c r="X50" s="169"/>
      <c r="Y50" s="32"/>
      <c r="Z50" s="170"/>
      <c r="AA50" s="17"/>
      <c r="AB50" s="169"/>
      <c r="AC50" s="168"/>
      <c r="AD50" s="169"/>
      <c r="AE50" s="170"/>
      <c r="AF50" s="17"/>
      <c r="AG50" s="26"/>
      <c r="AH50" s="168"/>
      <c r="AI50" s="17"/>
      <c r="AJ50" s="169"/>
      <c r="AK50" s="167"/>
      <c r="AL50" s="168"/>
      <c r="AM50" s="169"/>
      <c r="AN50" s="170"/>
      <c r="AO50" s="169"/>
      <c r="AP50" s="32"/>
      <c r="AQ50" s="169"/>
      <c r="AR50" s="168"/>
      <c r="AS50" s="17"/>
      <c r="AT50" s="168">
        <v>2</v>
      </c>
      <c r="AU50" s="36"/>
      <c r="AV50" s="17"/>
      <c r="AW50" s="169"/>
      <c r="AX50" s="32"/>
      <c r="AY50" s="32"/>
      <c r="AZ50" s="32">
        <v>10</v>
      </c>
    </row>
    <row r="51" spans="1:52" ht="15">
      <c r="A51" s="32" t="s">
        <v>850</v>
      </c>
      <c r="B51" s="32" t="s">
        <v>889</v>
      </c>
      <c r="C51" s="32" t="s">
        <v>300</v>
      </c>
      <c r="D51" s="113" t="s">
        <v>301</v>
      </c>
      <c r="E51" s="156" t="s">
        <v>36</v>
      </c>
      <c r="F51" s="112">
        <v>48</v>
      </c>
      <c r="G51" s="32">
        <v>10</v>
      </c>
      <c r="H51" s="32">
        <v>32</v>
      </c>
      <c r="I51" s="32">
        <v>0</v>
      </c>
      <c r="J51" s="32">
        <v>0</v>
      </c>
      <c r="K51" s="32">
        <v>12</v>
      </c>
      <c r="L51" s="32">
        <v>10</v>
      </c>
      <c r="M51" s="32">
        <v>0</v>
      </c>
      <c r="N51" s="47">
        <v>0</v>
      </c>
      <c r="O51" s="167">
        <v>0</v>
      </c>
      <c r="P51" s="168">
        <v>10</v>
      </c>
      <c r="Q51" s="169">
        <v>0</v>
      </c>
      <c r="R51" s="170">
        <v>0</v>
      </c>
      <c r="S51" s="167"/>
      <c r="T51" s="168"/>
      <c r="U51" s="169"/>
      <c r="V51" s="26"/>
      <c r="W51" s="168"/>
      <c r="X51" s="169"/>
      <c r="Y51" s="32"/>
      <c r="Z51" s="170"/>
      <c r="AA51" s="17"/>
      <c r="AB51" s="169"/>
      <c r="AC51" s="168"/>
      <c r="AD51" s="169"/>
      <c r="AE51" s="170"/>
      <c r="AF51" s="17"/>
      <c r="AG51" s="26"/>
      <c r="AH51" s="168">
        <v>10</v>
      </c>
      <c r="AI51" s="17"/>
      <c r="AJ51" s="169"/>
      <c r="AK51" s="167"/>
      <c r="AL51" s="168"/>
      <c r="AM51" s="169"/>
      <c r="AN51" s="170"/>
      <c r="AO51" s="169"/>
      <c r="AP51" s="32"/>
      <c r="AQ51" s="169"/>
      <c r="AR51" s="168"/>
      <c r="AS51" s="17"/>
      <c r="AT51" s="168"/>
      <c r="AU51" s="36"/>
      <c r="AV51" s="17"/>
      <c r="AW51" s="169"/>
      <c r="AX51" s="32"/>
      <c r="AY51" s="32"/>
      <c r="AZ51" s="32"/>
    </row>
    <row r="52" spans="1:52" ht="15">
      <c r="A52" s="32" t="s">
        <v>850</v>
      </c>
      <c r="B52" s="32" t="s">
        <v>889</v>
      </c>
      <c r="C52" s="32" t="s">
        <v>419</v>
      </c>
      <c r="D52" s="113" t="s">
        <v>420</v>
      </c>
      <c r="E52" s="156" t="s">
        <v>190</v>
      </c>
      <c r="F52" s="112">
        <v>48</v>
      </c>
      <c r="G52" s="32">
        <v>10</v>
      </c>
      <c r="H52" s="32">
        <v>8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47">
        <v>0</v>
      </c>
      <c r="O52" s="167">
        <v>8</v>
      </c>
      <c r="P52" s="168">
        <v>0</v>
      </c>
      <c r="Q52" s="169">
        <v>0</v>
      </c>
      <c r="R52" s="170">
        <v>2</v>
      </c>
      <c r="S52" s="167"/>
      <c r="T52" s="168"/>
      <c r="U52" s="169"/>
      <c r="V52" s="26"/>
      <c r="W52" s="168"/>
      <c r="X52" s="169"/>
      <c r="Y52" s="32"/>
      <c r="Z52" s="170"/>
      <c r="AA52" s="17"/>
      <c r="AB52" s="169"/>
      <c r="AC52" s="168"/>
      <c r="AD52" s="169"/>
      <c r="AE52" s="170"/>
      <c r="AF52" s="17"/>
      <c r="AG52" s="26"/>
      <c r="AH52" s="168"/>
      <c r="AI52" s="17"/>
      <c r="AJ52" s="169"/>
      <c r="AK52" s="167"/>
      <c r="AL52" s="168"/>
      <c r="AM52" s="169"/>
      <c r="AN52" s="170"/>
      <c r="AO52" s="169"/>
      <c r="AP52" s="32"/>
      <c r="AQ52" s="169"/>
      <c r="AR52" s="168"/>
      <c r="AS52" s="17"/>
      <c r="AT52" s="168"/>
      <c r="AU52" s="36">
        <v>8</v>
      </c>
      <c r="AV52" s="17"/>
      <c r="AW52" s="169"/>
      <c r="AX52" s="32">
        <v>2</v>
      </c>
      <c r="AY52" s="32"/>
      <c r="AZ52" s="32"/>
    </row>
    <row r="53" spans="1:52" ht="15">
      <c r="A53" s="32" t="s">
        <v>850</v>
      </c>
      <c r="B53" s="32" t="s">
        <v>889</v>
      </c>
      <c r="C53" s="32" t="s">
        <v>395</v>
      </c>
      <c r="D53" s="113" t="s">
        <v>396</v>
      </c>
      <c r="E53" s="156" t="s">
        <v>51</v>
      </c>
      <c r="F53" s="112">
        <v>50</v>
      </c>
      <c r="G53" s="32">
        <v>8</v>
      </c>
      <c r="H53" s="32">
        <v>7</v>
      </c>
      <c r="I53" s="32">
        <v>5</v>
      </c>
      <c r="J53" s="32">
        <v>0</v>
      </c>
      <c r="K53" s="32">
        <v>0</v>
      </c>
      <c r="L53" s="32">
        <v>0</v>
      </c>
      <c r="M53" s="32">
        <v>0</v>
      </c>
      <c r="N53" s="47">
        <v>0</v>
      </c>
      <c r="O53" s="167">
        <v>2</v>
      </c>
      <c r="P53" s="168">
        <v>0</v>
      </c>
      <c r="Q53" s="169">
        <v>2</v>
      </c>
      <c r="R53" s="170">
        <v>6</v>
      </c>
      <c r="S53" s="167"/>
      <c r="T53" s="168"/>
      <c r="U53" s="169"/>
      <c r="V53" s="26"/>
      <c r="W53" s="168"/>
      <c r="X53" s="169"/>
      <c r="Y53" s="32"/>
      <c r="Z53" s="170"/>
      <c r="AA53" s="17"/>
      <c r="AB53" s="169"/>
      <c r="AC53" s="168"/>
      <c r="AD53" s="169">
        <v>2</v>
      </c>
      <c r="AE53" s="170">
        <v>6</v>
      </c>
      <c r="AF53" s="17"/>
      <c r="AG53" s="26"/>
      <c r="AH53" s="168"/>
      <c r="AI53" s="17"/>
      <c r="AJ53" s="169"/>
      <c r="AK53" s="167"/>
      <c r="AL53" s="168"/>
      <c r="AM53" s="169"/>
      <c r="AN53" s="170"/>
      <c r="AO53" s="169"/>
      <c r="AP53" s="32"/>
      <c r="AQ53" s="169"/>
      <c r="AR53" s="168"/>
      <c r="AS53" s="17"/>
      <c r="AT53" s="168"/>
      <c r="AU53" s="36"/>
      <c r="AV53" s="17"/>
      <c r="AW53" s="169"/>
      <c r="AX53" s="32"/>
      <c r="AY53" s="32"/>
      <c r="AZ53" s="32"/>
    </row>
    <row r="54" spans="1:52" ht="15">
      <c r="A54" s="32" t="s">
        <v>850</v>
      </c>
      <c r="B54" s="32" t="s">
        <v>889</v>
      </c>
      <c r="C54" s="32" t="s">
        <v>365</v>
      </c>
      <c r="D54" s="113" t="s">
        <v>150</v>
      </c>
      <c r="E54" s="156" t="s">
        <v>36</v>
      </c>
      <c r="F54" s="112">
        <v>50</v>
      </c>
      <c r="G54" s="32">
        <v>8</v>
      </c>
      <c r="H54" s="32">
        <v>8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47">
        <v>0</v>
      </c>
      <c r="O54" s="167">
        <v>0</v>
      </c>
      <c r="P54" s="168">
        <v>8</v>
      </c>
      <c r="Q54" s="169">
        <v>0</v>
      </c>
      <c r="R54" s="170">
        <v>0</v>
      </c>
      <c r="S54" s="167"/>
      <c r="T54" s="168"/>
      <c r="U54" s="169"/>
      <c r="V54" s="26"/>
      <c r="W54" s="168"/>
      <c r="X54" s="169"/>
      <c r="Y54" s="32"/>
      <c r="Z54" s="170"/>
      <c r="AA54" s="17"/>
      <c r="AB54" s="169"/>
      <c r="AC54" s="168">
        <v>8</v>
      </c>
      <c r="AD54" s="169"/>
      <c r="AE54" s="170"/>
      <c r="AF54" s="17"/>
      <c r="AG54" s="26"/>
      <c r="AH54" s="168"/>
      <c r="AI54" s="17"/>
      <c r="AJ54" s="169"/>
      <c r="AK54" s="167"/>
      <c r="AL54" s="168"/>
      <c r="AM54" s="169"/>
      <c r="AN54" s="170"/>
      <c r="AO54" s="169"/>
      <c r="AP54" s="32"/>
      <c r="AQ54" s="169"/>
      <c r="AR54" s="168"/>
      <c r="AS54" s="17"/>
      <c r="AT54" s="168"/>
      <c r="AU54" s="36"/>
      <c r="AV54" s="17"/>
      <c r="AW54" s="169"/>
      <c r="AX54" s="32"/>
      <c r="AY54" s="32"/>
      <c r="AZ54" s="32"/>
    </row>
    <row r="55" spans="1:52" ht="15">
      <c r="A55" s="32" t="s">
        <v>850</v>
      </c>
      <c r="B55" s="32" t="s">
        <v>889</v>
      </c>
      <c r="C55" s="32" t="s">
        <v>368</v>
      </c>
      <c r="D55" s="113" t="s">
        <v>113</v>
      </c>
      <c r="E55" s="156" t="s">
        <v>165</v>
      </c>
      <c r="F55" s="112">
        <v>50</v>
      </c>
      <c r="G55" s="32">
        <v>8</v>
      </c>
      <c r="H55" s="32">
        <v>8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47">
        <v>0</v>
      </c>
      <c r="O55" s="167">
        <v>0</v>
      </c>
      <c r="P55" s="168">
        <v>8</v>
      </c>
      <c r="Q55" s="169">
        <v>0</v>
      </c>
      <c r="R55" s="170">
        <v>0</v>
      </c>
      <c r="S55" s="167"/>
      <c r="T55" s="168"/>
      <c r="U55" s="169"/>
      <c r="V55" s="26"/>
      <c r="W55" s="168"/>
      <c r="X55" s="169"/>
      <c r="Y55" s="32"/>
      <c r="Z55" s="170"/>
      <c r="AA55" s="17"/>
      <c r="AB55" s="169"/>
      <c r="AC55" s="168"/>
      <c r="AD55" s="169"/>
      <c r="AE55" s="170"/>
      <c r="AF55" s="17"/>
      <c r="AG55" s="26"/>
      <c r="AH55" s="168"/>
      <c r="AI55" s="17"/>
      <c r="AJ55" s="169"/>
      <c r="AK55" s="167"/>
      <c r="AL55" s="168"/>
      <c r="AM55" s="169"/>
      <c r="AN55" s="170"/>
      <c r="AO55" s="169"/>
      <c r="AP55" s="32"/>
      <c r="AQ55" s="169"/>
      <c r="AR55" s="168">
        <v>8</v>
      </c>
      <c r="AS55" s="17"/>
      <c r="AT55" s="168"/>
      <c r="AU55" s="36"/>
      <c r="AV55" s="17"/>
      <c r="AW55" s="169"/>
      <c r="AX55" s="32"/>
      <c r="AY55" s="32"/>
      <c r="AZ55" s="32"/>
    </row>
    <row r="56" spans="1:52" ht="15">
      <c r="A56" s="32" t="s">
        <v>850</v>
      </c>
      <c r="B56" s="32" t="s">
        <v>889</v>
      </c>
      <c r="C56" s="32" t="s">
        <v>251</v>
      </c>
      <c r="D56" s="113" t="s">
        <v>936</v>
      </c>
      <c r="E56" s="156" t="s">
        <v>165</v>
      </c>
      <c r="F56" s="112">
        <v>50</v>
      </c>
      <c r="G56" s="32">
        <v>8</v>
      </c>
      <c r="H56" s="32">
        <v>8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47">
        <v>0</v>
      </c>
      <c r="O56" s="167">
        <v>0</v>
      </c>
      <c r="P56" s="168">
        <v>8</v>
      </c>
      <c r="Q56" s="169">
        <v>0</v>
      </c>
      <c r="R56" s="170">
        <v>0</v>
      </c>
      <c r="S56" s="167"/>
      <c r="T56" s="168"/>
      <c r="U56" s="169"/>
      <c r="V56" s="26"/>
      <c r="W56" s="168"/>
      <c r="X56" s="169"/>
      <c r="Y56" s="32"/>
      <c r="Z56" s="170"/>
      <c r="AA56" s="17"/>
      <c r="AB56" s="169"/>
      <c r="AC56" s="168"/>
      <c r="AD56" s="169"/>
      <c r="AE56" s="170"/>
      <c r="AF56" s="17"/>
      <c r="AG56" s="26"/>
      <c r="AH56" s="168"/>
      <c r="AI56" s="17"/>
      <c r="AJ56" s="169"/>
      <c r="AK56" s="167"/>
      <c r="AL56" s="168"/>
      <c r="AM56" s="169"/>
      <c r="AN56" s="170"/>
      <c r="AO56" s="169"/>
      <c r="AP56" s="32"/>
      <c r="AQ56" s="169"/>
      <c r="AR56" s="168"/>
      <c r="AS56" s="17"/>
      <c r="AT56" s="168">
        <v>8</v>
      </c>
      <c r="AU56" s="36"/>
      <c r="AV56" s="17"/>
      <c r="AW56" s="169"/>
      <c r="AX56" s="32"/>
      <c r="AY56" s="32"/>
      <c r="AZ56" s="32"/>
    </row>
    <row r="57" spans="1:52" ht="15">
      <c r="A57" s="32" t="s">
        <v>850</v>
      </c>
      <c r="B57" s="32" t="s">
        <v>889</v>
      </c>
      <c r="C57" s="32" t="s">
        <v>790</v>
      </c>
      <c r="D57" s="113" t="s">
        <v>673</v>
      </c>
      <c r="E57" s="156" t="s">
        <v>94</v>
      </c>
      <c r="F57" s="112">
        <v>54</v>
      </c>
      <c r="G57" s="32">
        <v>7</v>
      </c>
      <c r="H57" s="32">
        <v>6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47">
        <v>0</v>
      </c>
      <c r="O57" s="167">
        <v>0</v>
      </c>
      <c r="P57" s="168">
        <v>6</v>
      </c>
      <c r="Q57" s="169">
        <v>0</v>
      </c>
      <c r="R57" s="170">
        <v>1</v>
      </c>
      <c r="S57" s="167"/>
      <c r="T57" s="168"/>
      <c r="U57" s="169"/>
      <c r="V57" s="26"/>
      <c r="W57" s="168"/>
      <c r="X57" s="169"/>
      <c r="Y57" s="32"/>
      <c r="Z57" s="170"/>
      <c r="AA57" s="17"/>
      <c r="AB57" s="169"/>
      <c r="AC57" s="168"/>
      <c r="AD57" s="169"/>
      <c r="AE57" s="170"/>
      <c r="AF57" s="17"/>
      <c r="AG57" s="26"/>
      <c r="AH57" s="168"/>
      <c r="AI57" s="17"/>
      <c r="AJ57" s="169"/>
      <c r="AK57" s="167"/>
      <c r="AL57" s="168">
        <v>6</v>
      </c>
      <c r="AM57" s="169"/>
      <c r="AN57" s="170">
        <v>1</v>
      </c>
      <c r="AO57" s="169"/>
      <c r="AP57" s="32"/>
      <c r="AQ57" s="169"/>
      <c r="AR57" s="168"/>
      <c r="AS57" s="17"/>
      <c r="AT57" s="168"/>
      <c r="AU57" s="36"/>
      <c r="AV57" s="17"/>
      <c r="AW57" s="169"/>
      <c r="AX57" s="32"/>
      <c r="AY57" s="32"/>
      <c r="AZ57" s="32"/>
    </row>
    <row r="58" spans="1:52" ht="15">
      <c r="A58" s="32" t="s">
        <v>850</v>
      </c>
      <c r="B58" s="32" t="s">
        <v>889</v>
      </c>
      <c r="C58" s="32" t="s">
        <v>304</v>
      </c>
      <c r="D58" s="113" t="s">
        <v>305</v>
      </c>
      <c r="E58" s="156" t="s">
        <v>758</v>
      </c>
      <c r="F58" s="112">
        <v>55</v>
      </c>
      <c r="G58" s="32">
        <v>6</v>
      </c>
      <c r="H58" s="32">
        <v>29</v>
      </c>
      <c r="I58" s="32">
        <v>5</v>
      </c>
      <c r="J58" s="32">
        <v>0</v>
      </c>
      <c r="K58" s="32">
        <v>10</v>
      </c>
      <c r="L58" s="32">
        <v>8</v>
      </c>
      <c r="M58" s="32">
        <v>0</v>
      </c>
      <c r="N58" s="47">
        <v>0</v>
      </c>
      <c r="O58" s="167">
        <v>6</v>
      </c>
      <c r="P58" s="168">
        <v>0</v>
      </c>
      <c r="Q58" s="169">
        <v>0</v>
      </c>
      <c r="R58" s="170">
        <v>0</v>
      </c>
      <c r="S58" s="167">
        <v>6</v>
      </c>
      <c r="T58" s="168"/>
      <c r="U58" s="169"/>
      <c r="V58" s="26"/>
      <c r="W58" s="168"/>
      <c r="X58" s="169"/>
      <c r="Y58" s="32"/>
      <c r="Z58" s="170"/>
      <c r="AA58" s="17"/>
      <c r="AB58" s="169"/>
      <c r="AC58" s="168"/>
      <c r="AD58" s="169"/>
      <c r="AE58" s="170"/>
      <c r="AF58" s="17"/>
      <c r="AG58" s="26"/>
      <c r="AH58" s="168"/>
      <c r="AI58" s="17"/>
      <c r="AJ58" s="169"/>
      <c r="AK58" s="167"/>
      <c r="AL58" s="168"/>
      <c r="AM58" s="169"/>
      <c r="AN58" s="170"/>
      <c r="AO58" s="169"/>
      <c r="AP58" s="32"/>
      <c r="AQ58" s="169"/>
      <c r="AR58" s="168"/>
      <c r="AS58" s="17"/>
      <c r="AT58" s="168"/>
      <c r="AU58" s="36"/>
      <c r="AV58" s="17"/>
      <c r="AW58" s="169"/>
      <c r="AX58" s="32"/>
      <c r="AY58" s="32"/>
      <c r="AZ58" s="32"/>
    </row>
    <row r="59" spans="1:52" ht="15">
      <c r="A59" s="32" t="s">
        <v>850</v>
      </c>
      <c r="B59" s="32" t="s">
        <v>889</v>
      </c>
      <c r="C59" s="32" t="s">
        <v>339</v>
      </c>
      <c r="D59" s="113" t="s">
        <v>340</v>
      </c>
      <c r="E59" s="156" t="s">
        <v>43</v>
      </c>
      <c r="F59" s="112">
        <v>55</v>
      </c>
      <c r="G59" s="32">
        <v>6</v>
      </c>
      <c r="H59" s="32">
        <v>6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47">
        <v>0</v>
      </c>
      <c r="O59" s="167">
        <v>6</v>
      </c>
      <c r="P59" s="168">
        <v>0</v>
      </c>
      <c r="Q59" s="169">
        <v>0</v>
      </c>
      <c r="R59" s="170">
        <v>0</v>
      </c>
      <c r="S59" s="167">
        <v>6</v>
      </c>
      <c r="T59" s="168"/>
      <c r="U59" s="169"/>
      <c r="V59" s="26"/>
      <c r="W59" s="168"/>
      <c r="X59" s="169"/>
      <c r="Y59" s="32"/>
      <c r="Z59" s="170"/>
      <c r="AA59" s="17"/>
      <c r="AB59" s="169"/>
      <c r="AC59" s="168"/>
      <c r="AD59" s="169"/>
      <c r="AE59" s="170"/>
      <c r="AF59" s="17"/>
      <c r="AG59" s="26"/>
      <c r="AH59" s="168"/>
      <c r="AI59" s="17"/>
      <c r="AJ59" s="169"/>
      <c r="AK59" s="167"/>
      <c r="AL59" s="168"/>
      <c r="AM59" s="169"/>
      <c r="AN59" s="170"/>
      <c r="AO59" s="169"/>
      <c r="AP59" s="32"/>
      <c r="AQ59" s="169"/>
      <c r="AR59" s="168"/>
      <c r="AS59" s="17"/>
      <c r="AT59" s="168"/>
      <c r="AU59" s="36"/>
      <c r="AV59" s="17"/>
      <c r="AW59" s="169"/>
      <c r="AX59" s="32"/>
      <c r="AY59" s="32"/>
      <c r="AZ59" s="32"/>
    </row>
    <row r="60" spans="1:52" ht="15">
      <c r="A60" s="32" t="s">
        <v>850</v>
      </c>
      <c r="B60" s="32" t="s">
        <v>889</v>
      </c>
      <c r="C60" s="32" t="s">
        <v>762</v>
      </c>
      <c r="D60" s="113" t="s">
        <v>113</v>
      </c>
      <c r="E60" s="156" t="s">
        <v>763</v>
      </c>
      <c r="F60" s="112">
        <v>55</v>
      </c>
      <c r="G60" s="32">
        <v>6</v>
      </c>
      <c r="H60" s="32">
        <v>6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47">
        <v>0</v>
      </c>
      <c r="O60" s="167">
        <v>6</v>
      </c>
      <c r="P60" s="168">
        <v>0</v>
      </c>
      <c r="Q60" s="169">
        <v>0</v>
      </c>
      <c r="R60" s="170">
        <v>0</v>
      </c>
      <c r="S60" s="167">
        <v>6</v>
      </c>
      <c r="T60" s="168"/>
      <c r="U60" s="169"/>
      <c r="V60" s="26"/>
      <c r="W60" s="168"/>
      <c r="X60" s="169"/>
      <c r="Y60" s="32"/>
      <c r="Z60" s="170"/>
      <c r="AA60" s="17"/>
      <c r="AB60" s="169"/>
      <c r="AC60" s="168"/>
      <c r="AD60" s="169"/>
      <c r="AE60" s="170"/>
      <c r="AF60" s="17"/>
      <c r="AG60" s="26"/>
      <c r="AH60" s="168"/>
      <c r="AI60" s="17"/>
      <c r="AJ60" s="169"/>
      <c r="AK60" s="167"/>
      <c r="AL60" s="168"/>
      <c r="AM60" s="169"/>
      <c r="AN60" s="170"/>
      <c r="AO60" s="169"/>
      <c r="AP60" s="32"/>
      <c r="AQ60" s="169"/>
      <c r="AR60" s="168"/>
      <c r="AS60" s="17"/>
      <c r="AT60" s="168"/>
      <c r="AU60" s="36"/>
      <c r="AV60" s="17"/>
      <c r="AW60" s="169"/>
      <c r="AX60" s="32"/>
      <c r="AY60" s="32"/>
      <c r="AZ60" s="32"/>
    </row>
    <row r="61" spans="1:52" ht="15">
      <c r="A61" s="32" t="s">
        <v>850</v>
      </c>
      <c r="B61" s="32" t="s">
        <v>889</v>
      </c>
      <c r="C61" s="32" t="s">
        <v>298</v>
      </c>
      <c r="D61" s="113" t="s">
        <v>122</v>
      </c>
      <c r="E61" s="156" t="s">
        <v>299</v>
      </c>
      <c r="F61" s="112">
        <v>55</v>
      </c>
      <c r="G61" s="32">
        <v>6</v>
      </c>
      <c r="H61" s="32">
        <v>20</v>
      </c>
      <c r="I61" s="32">
        <v>0</v>
      </c>
      <c r="J61" s="32">
        <v>0</v>
      </c>
      <c r="K61" s="32">
        <v>0</v>
      </c>
      <c r="L61" s="32">
        <v>22</v>
      </c>
      <c r="M61" s="32">
        <v>0</v>
      </c>
      <c r="N61" s="47">
        <v>0</v>
      </c>
      <c r="O61" s="167">
        <v>0</v>
      </c>
      <c r="P61" s="168">
        <v>6</v>
      </c>
      <c r="Q61" s="169">
        <v>0</v>
      </c>
      <c r="R61" s="170">
        <v>0</v>
      </c>
      <c r="S61" s="167"/>
      <c r="T61" s="168"/>
      <c r="U61" s="169"/>
      <c r="V61" s="26"/>
      <c r="W61" s="168"/>
      <c r="X61" s="169"/>
      <c r="Y61" s="32"/>
      <c r="Z61" s="170"/>
      <c r="AA61" s="17"/>
      <c r="AB61" s="169"/>
      <c r="AC61" s="168"/>
      <c r="AD61" s="169"/>
      <c r="AE61" s="170"/>
      <c r="AF61" s="17"/>
      <c r="AG61" s="26"/>
      <c r="AH61" s="168"/>
      <c r="AI61" s="17"/>
      <c r="AJ61" s="169"/>
      <c r="AK61" s="167"/>
      <c r="AL61" s="168"/>
      <c r="AM61" s="169"/>
      <c r="AN61" s="170"/>
      <c r="AO61" s="169"/>
      <c r="AP61" s="32"/>
      <c r="AQ61" s="169"/>
      <c r="AR61" s="168">
        <v>6</v>
      </c>
      <c r="AS61" s="17"/>
      <c r="AT61" s="168"/>
      <c r="AU61" s="36"/>
      <c r="AV61" s="17"/>
      <c r="AW61" s="169"/>
      <c r="AX61" s="32"/>
      <c r="AY61" s="32"/>
      <c r="AZ61" s="32"/>
    </row>
    <row r="62" spans="1:52" ht="15">
      <c r="A62" s="32" t="s">
        <v>850</v>
      </c>
      <c r="B62" s="32" t="s">
        <v>889</v>
      </c>
      <c r="C62" s="32" t="s">
        <v>760</v>
      </c>
      <c r="D62" s="113" t="s">
        <v>761</v>
      </c>
      <c r="E62" s="156" t="s">
        <v>59</v>
      </c>
      <c r="F62" s="112">
        <v>55</v>
      </c>
      <c r="G62" s="32">
        <v>6</v>
      </c>
      <c r="H62" s="32">
        <v>6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47">
        <v>0</v>
      </c>
      <c r="O62" s="167">
        <v>6</v>
      </c>
      <c r="P62" s="168">
        <v>0</v>
      </c>
      <c r="Q62" s="169">
        <v>0</v>
      </c>
      <c r="R62" s="170">
        <v>0</v>
      </c>
      <c r="S62" s="167">
        <v>6</v>
      </c>
      <c r="T62" s="168"/>
      <c r="U62" s="169"/>
      <c r="V62" s="26"/>
      <c r="W62" s="168"/>
      <c r="X62" s="169"/>
      <c r="Y62" s="32"/>
      <c r="Z62" s="170"/>
      <c r="AA62" s="17"/>
      <c r="AB62" s="169"/>
      <c r="AC62" s="168"/>
      <c r="AD62" s="169"/>
      <c r="AE62" s="170"/>
      <c r="AF62" s="17"/>
      <c r="AG62" s="26"/>
      <c r="AH62" s="168"/>
      <c r="AI62" s="17"/>
      <c r="AJ62" s="169"/>
      <c r="AK62" s="167"/>
      <c r="AL62" s="168"/>
      <c r="AM62" s="169"/>
      <c r="AN62" s="170"/>
      <c r="AO62" s="169"/>
      <c r="AP62" s="32"/>
      <c r="AQ62" s="169"/>
      <c r="AR62" s="168"/>
      <c r="AS62" s="17"/>
      <c r="AT62" s="168"/>
      <c r="AU62" s="36"/>
      <c r="AV62" s="17"/>
      <c r="AW62" s="169"/>
      <c r="AX62" s="32"/>
      <c r="AY62" s="32"/>
      <c r="AZ62" s="32"/>
    </row>
    <row r="63" spans="1:52" ht="15">
      <c r="A63" s="32" t="s">
        <v>850</v>
      </c>
      <c r="B63" s="32" t="s">
        <v>889</v>
      </c>
      <c r="C63" s="32" t="s">
        <v>867</v>
      </c>
      <c r="D63" s="113" t="s">
        <v>86</v>
      </c>
      <c r="E63" s="156" t="s">
        <v>37</v>
      </c>
      <c r="F63" s="112">
        <v>60</v>
      </c>
      <c r="G63" s="32">
        <v>4</v>
      </c>
      <c r="H63" s="32">
        <v>4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47">
        <v>0</v>
      </c>
      <c r="O63" s="167">
        <v>0</v>
      </c>
      <c r="P63" s="168">
        <v>4</v>
      </c>
      <c r="Q63" s="169">
        <v>0</v>
      </c>
      <c r="R63" s="170">
        <v>0</v>
      </c>
      <c r="S63" s="167"/>
      <c r="T63" s="168"/>
      <c r="U63" s="169"/>
      <c r="V63" s="26"/>
      <c r="W63" s="168"/>
      <c r="X63" s="169"/>
      <c r="Y63" s="32"/>
      <c r="Z63" s="170"/>
      <c r="AA63" s="17"/>
      <c r="AB63" s="169"/>
      <c r="AC63" s="168"/>
      <c r="AD63" s="169"/>
      <c r="AE63" s="170"/>
      <c r="AF63" s="17"/>
      <c r="AG63" s="26"/>
      <c r="AH63" s="168"/>
      <c r="AI63" s="17"/>
      <c r="AJ63" s="169"/>
      <c r="AK63" s="167"/>
      <c r="AL63" s="168"/>
      <c r="AM63" s="169"/>
      <c r="AN63" s="170"/>
      <c r="AO63" s="169"/>
      <c r="AP63" s="32"/>
      <c r="AQ63" s="169"/>
      <c r="AR63" s="168"/>
      <c r="AS63" s="17"/>
      <c r="AT63" s="168"/>
      <c r="AU63" s="36"/>
      <c r="AV63" s="17"/>
      <c r="AW63" s="169"/>
      <c r="AX63" s="32"/>
      <c r="AY63" s="32">
        <v>4</v>
      </c>
      <c r="AZ63" s="32"/>
    </row>
    <row r="64" spans="1:52" ht="15">
      <c r="A64" s="32" t="s">
        <v>850</v>
      </c>
      <c r="B64" s="32" t="s">
        <v>889</v>
      </c>
      <c r="C64" s="413" t="s">
        <v>277</v>
      </c>
      <c r="D64" s="113" t="s">
        <v>254</v>
      </c>
      <c r="E64" s="156" t="s">
        <v>758</v>
      </c>
      <c r="F64" s="112">
        <v>60</v>
      </c>
      <c r="G64" s="413">
        <v>4</v>
      </c>
      <c r="H64" s="413">
        <v>50</v>
      </c>
      <c r="I64" s="413">
        <v>0</v>
      </c>
      <c r="J64" s="413">
        <v>0</v>
      </c>
      <c r="K64" s="413">
        <v>28</v>
      </c>
      <c r="L64" s="413">
        <v>22</v>
      </c>
      <c r="M64" s="413">
        <v>0</v>
      </c>
      <c r="N64" s="422">
        <v>0</v>
      </c>
      <c r="O64" s="406">
        <v>4</v>
      </c>
      <c r="P64" s="408">
        <v>0</v>
      </c>
      <c r="Q64" s="409">
        <v>0</v>
      </c>
      <c r="R64" s="416">
        <v>0</v>
      </c>
      <c r="S64" s="406"/>
      <c r="T64" s="168"/>
      <c r="U64" s="169"/>
      <c r="V64" s="409"/>
      <c r="W64" s="168"/>
      <c r="X64" s="169"/>
      <c r="Y64" s="413"/>
      <c r="Z64" s="170"/>
      <c r="AA64" s="408">
        <v>4</v>
      </c>
      <c r="AB64" s="169"/>
      <c r="AC64" s="168"/>
      <c r="AD64" s="169"/>
      <c r="AE64" s="416"/>
      <c r="AF64" s="408"/>
      <c r="AG64" s="409"/>
      <c r="AH64" s="168"/>
      <c r="AI64" s="408"/>
      <c r="AJ64" s="169"/>
      <c r="AK64" s="406"/>
      <c r="AL64" s="168"/>
      <c r="AM64" s="169"/>
      <c r="AN64" s="170"/>
      <c r="AO64" s="169"/>
      <c r="AP64" s="413"/>
      <c r="AQ64" s="169"/>
      <c r="AR64" s="168"/>
      <c r="AS64" s="408"/>
      <c r="AT64" s="168"/>
      <c r="AU64" s="416"/>
      <c r="AV64" s="17"/>
      <c r="AW64" s="169"/>
      <c r="AX64" s="413"/>
      <c r="AY64" s="413"/>
      <c r="AZ64" s="413"/>
    </row>
    <row r="65" spans="1:52" ht="15">
      <c r="A65" s="32" t="s">
        <v>850</v>
      </c>
      <c r="B65" s="32" t="s">
        <v>889</v>
      </c>
      <c r="C65" s="32" t="s">
        <v>306</v>
      </c>
      <c r="D65" s="113" t="s">
        <v>148</v>
      </c>
      <c r="E65" s="156" t="s">
        <v>181</v>
      </c>
      <c r="F65" s="112">
        <v>60</v>
      </c>
      <c r="G65" s="32">
        <v>4</v>
      </c>
      <c r="H65" s="32">
        <v>12</v>
      </c>
      <c r="I65" s="32">
        <v>0</v>
      </c>
      <c r="J65" s="32">
        <v>0</v>
      </c>
      <c r="K65" s="32">
        <v>8</v>
      </c>
      <c r="L65" s="32">
        <v>0</v>
      </c>
      <c r="M65" s="32">
        <v>0</v>
      </c>
      <c r="N65" s="47">
        <v>0</v>
      </c>
      <c r="O65" s="167">
        <v>4</v>
      </c>
      <c r="P65" s="168">
        <v>0</v>
      </c>
      <c r="Q65" s="169">
        <v>0</v>
      </c>
      <c r="R65" s="170">
        <v>0</v>
      </c>
      <c r="S65" s="167"/>
      <c r="T65" s="168"/>
      <c r="U65" s="169"/>
      <c r="V65" s="26"/>
      <c r="W65" s="168"/>
      <c r="X65" s="169"/>
      <c r="Y65" s="32"/>
      <c r="Z65" s="170"/>
      <c r="AA65" s="17"/>
      <c r="AB65" s="169"/>
      <c r="AC65" s="168"/>
      <c r="AD65" s="169"/>
      <c r="AE65" s="170"/>
      <c r="AF65" s="17"/>
      <c r="AG65" s="26"/>
      <c r="AH65" s="168"/>
      <c r="AI65" s="17"/>
      <c r="AJ65" s="169"/>
      <c r="AK65" s="167"/>
      <c r="AL65" s="168"/>
      <c r="AM65" s="169"/>
      <c r="AN65" s="170"/>
      <c r="AO65" s="169"/>
      <c r="AP65" s="32">
        <v>4</v>
      </c>
      <c r="AQ65" s="169"/>
      <c r="AR65" s="168"/>
      <c r="AS65" s="17"/>
      <c r="AT65" s="168"/>
      <c r="AU65" s="36"/>
      <c r="AV65" s="17"/>
      <c r="AW65" s="169"/>
      <c r="AX65" s="32"/>
      <c r="AY65" s="32"/>
      <c r="AZ65" s="32"/>
    </row>
    <row r="66" spans="1:52" ht="15">
      <c r="A66" s="32" t="s">
        <v>850</v>
      </c>
      <c r="B66" s="32" t="s">
        <v>889</v>
      </c>
      <c r="C66" s="32" t="s">
        <v>285</v>
      </c>
      <c r="D66" s="113" t="s">
        <v>99</v>
      </c>
      <c r="E66" s="156" t="s">
        <v>36</v>
      </c>
      <c r="F66" s="112">
        <v>60</v>
      </c>
      <c r="G66" s="32">
        <v>4</v>
      </c>
      <c r="H66" s="32">
        <v>39</v>
      </c>
      <c r="I66" s="32">
        <v>0</v>
      </c>
      <c r="J66" s="32">
        <v>0</v>
      </c>
      <c r="K66" s="32">
        <v>15</v>
      </c>
      <c r="L66" s="32">
        <v>20</v>
      </c>
      <c r="M66" s="32">
        <v>0</v>
      </c>
      <c r="N66" s="47">
        <v>0</v>
      </c>
      <c r="O66" s="167">
        <v>4</v>
      </c>
      <c r="P66" s="168">
        <v>0</v>
      </c>
      <c r="Q66" s="169">
        <v>0</v>
      </c>
      <c r="R66" s="170">
        <v>0</v>
      </c>
      <c r="S66" s="167"/>
      <c r="T66" s="168"/>
      <c r="U66" s="169"/>
      <c r="V66" s="26"/>
      <c r="W66" s="168"/>
      <c r="X66" s="169"/>
      <c r="Y66" s="32"/>
      <c r="Z66" s="170"/>
      <c r="AA66" s="17"/>
      <c r="AB66" s="169"/>
      <c r="AC66" s="168"/>
      <c r="AD66" s="169"/>
      <c r="AE66" s="170"/>
      <c r="AF66" s="17"/>
      <c r="AG66" s="26">
        <v>4</v>
      </c>
      <c r="AH66" s="168"/>
      <c r="AI66" s="17"/>
      <c r="AJ66" s="169"/>
      <c r="AK66" s="167"/>
      <c r="AL66" s="168"/>
      <c r="AM66" s="169"/>
      <c r="AN66" s="170"/>
      <c r="AO66" s="169"/>
      <c r="AP66" s="32"/>
      <c r="AQ66" s="169"/>
      <c r="AR66" s="168"/>
      <c r="AS66" s="17"/>
      <c r="AT66" s="168"/>
      <c r="AU66" s="36"/>
      <c r="AV66" s="17"/>
      <c r="AW66" s="169"/>
      <c r="AX66" s="32"/>
      <c r="AY66" s="32"/>
      <c r="AZ66" s="32"/>
    </row>
    <row r="67" spans="1:52" ht="15">
      <c r="A67" s="32" t="s">
        <v>850</v>
      </c>
      <c r="B67" s="32" t="s">
        <v>889</v>
      </c>
      <c r="C67" s="32" t="s">
        <v>350</v>
      </c>
      <c r="D67" s="113" t="s">
        <v>351</v>
      </c>
      <c r="E67" s="156" t="s">
        <v>36</v>
      </c>
      <c r="F67" s="112">
        <v>60</v>
      </c>
      <c r="G67" s="32">
        <v>4</v>
      </c>
      <c r="H67" s="32">
        <v>4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47">
        <v>0</v>
      </c>
      <c r="O67" s="167">
        <v>0</v>
      </c>
      <c r="P67" s="168">
        <v>4</v>
      </c>
      <c r="Q67" s="169">
        <v>0</v>
      </c>
      <c r="R67" s="170">
        <v>0</v>
      </c>
      <c r="S67" s="167"/>
      <c r="T67" s="168"/>
      <c r="U67" s="169"/>
      <c r="V67" s="26"/>
      <c r="W67" s="168"/>
      <c r="X67" s="169"/>
      <c r="Y67" s="32"/>
      <c r="Z67" s="170"/>
      <c r="AA67" s="17"/>
      <c r="AB67" s="169"/>
      <c r="AC67" s="168"/>
      <c r="AD67" s="169"/>
      <c r="AE67" s="170"/>
      <c r="AF67" s="17"/>
      <c r="AG67" s="26"/>
      <c r="AH67" s="168"/>
      <c r="AI67" s="17"/>
      <c r="AJ67" s="169"/>
      <c r="AK67" s="167"/>
      <c r="AL67" s="168"/>
      <c r="AM67" s="169"/>
      <c r="AN67" s="170"/>
      <c r="AO67" s="169"/>
      <c r="AP67" s="32"/>
      <c r="AQ67" s="169"/>
      <c r="AR67" s="168"/>
      <c r="AS67" s="17"/>
      <c r="AT67" s="168"/>
      <c r="AU67" s="36"/>
      <c r="AV67" s="17"/>
      <c r="AW67" s="169"/>
      <c r="AX67" s="32"/>
      <c r="AY67" s="32"/>
      <c r="AZ67" s="32">
        <v>4</v>
      </c>
    </row>
    <row r="68" spans="1:52" ht="15">
      <c r="A68" s="32" t="s">
        <v>850</v>
      </c>
      <c r="B68" s="32" t="s">
        <v>889</v>
      </c>
      <c r="C68" s="32" t="s">
        <v>669</v>
      </c>
      <c r="D68" s="113" t="s">
        <v>364</v>
      </c>
      <c r="E68" s="156" t="s">
        <v>36</v>
      </c>
      <c r="F68" s="112">
        <v>65</v>
      </c>
      <c r="G68" s="32">
        <v>2</v>
      </c>
      <c r="H68" s="32">
        <v>2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47">
        <v>0</v>
      </c>
      <c r="O68" s="167">
        <v>0</v>
      </c>
      <c r="P68" s="168">
        <v>2</v>
      </c>
      <c r="Q68" s="169">
        <v>0</v>
      </c>
      <c r="R68" s="170">
        <v>0</v>
      </c>
      <c r="S68" s="167"/>
      <c r="T68" s="168"/>
      <c r="U68" s="169"/>
      <c r="V68" s="26"/>
      <c r="W68" s="168"/>
      <c r="X68" s="169"/>
      <c r="Y68" s="32"/>
      <c r="Z68" s="170"/>
      <c r="AA68" s="17"/>
      <c r="AB68" s="169"/>
      <c r="AC68" s="168"/>
      <c r="AD68" s="169"/>
      <c r="AE68" s="170"/>
      <c r="AF68" s="17"/>
      <c r="AG68" s="26"/>
      <c r="AH68" s="168"/>
      <c r="AI68" s="17"/>
      <c r="AJ68" s="169"/>
      <c r="AK68" s="167"/>
      <c r="AL68" s="168"/>
      <c r="AM68" s="169"/>
      <c r="AN68" s="170"/>
      <c r="AO68" s="169"/>
      <c r="AP68" s="32"/>
      <c r="AQ68" s="169"/>
      <c r="AR68" s="168"/>
      <c r="AS68" s="17"/>
      <c r="AT68" s="168"/>
      <c r="AU68" s="36"/>
      <c r="AV68" s="17"/>
      <c r="AW68" s="169"/>
      <c r="AX68" s="32"/>
      <c r="AY68" s="32">
        <v>2</v>
      </c>
      <c r="AZ68" s="32"/>
    </row>
    <row r="69" spans="1:52" ht="15">
      <c r="A69" s="32" t="s">
        <v>850</v>
      </c>
      <c r="B69" s="413" t="s">
        <v>889</v>
      </c>
      <c r="C69" s="413" t="s">
        <v>343</v>
      </c>
      <c r="D69" s="113" t="s">
        <v>344</v>
      </c>
      <c r="E69" s="156" t="s">
        <v>37</v>
      </c>
      <c r="F69" s="112">
        <v>65</v>
      </c>
      <c r="G69" s="413">
        <v>2</v>
      </c>
      <c r="H69" s="413">
        <v>2</v>
      </c>
      <c r="I69" s="413">
        <v>0</v>
      </c>
      <c r="J69" s="413">
        <v>0</v>
      </c>
      <c r="K69" s="413">
        <v>0</v>
      </c>
      <c r="L69" s="413">
        <v>0</v>
      </c>
      <c r="M69" s="413">
        <v>0</v>
      </c>
      <c r="N69" s="422">
        <v>0</v>
      </c>
      <c r="O69" s="406">
        <v>0</v>
      </c>
      <c r="P69" s="408">
        <v>2</v>
      </c>
      <c r="Q69" s="409">
        <v>0</v>
      </c>
      <c r="R69" s="416">
        <v>0</v>
      </c>
      <c r="S69" s="406"/>
      <c r="T69" s="408"/>
      <c r="U69" s="409"/>
      <c r="V69" s="409"/>
      <c r="W69" s="408"/>
      <c r="X69" s="409"/>
      <c r="Y69" s="413"/>
      <c r="Z69" s="416"/>
      <c r="AA69" s="408"/>
      <c r="AB69" s="409"/>
      <c r="AC69" s="408"/>
      <c r="AD69" s="409"/>
      <c r="AE69" s="416"/>
      <c r="AF69" s="408"/>
      <c r="AG69" s="409"/>
      <c r="AH69" s="408"/>
      <c r="AI69" s="408"/>
      <c r="AJ69" s="409"/>
      <c r="AK69" s="406"/>
      <c r="AL69" s="408">
        <v>2</v>
      </c>
      <c r="AM69" s="409"/>
      <c r="AN69" s="416"/>
      <c r="AO69" s="409"/>
      <c r="AP69" s="413"/>
      <c r="AQ69" s="409"/>
      <c r="AR69" s="408"/>
      <c r="AS69" s="408"/>
      <c r="AT69" s="408"/>
      <c r="AU69" s="416"/>
      <c r="AV69" s="408"/>
      <c r="AW69" s="409"/>
      <c r="AX69" s="413"/>
      <c r="AY69" s="413"/>
      <c r="AZ69" s="413"/>
    </row>
    <row r="70" spans="1:52" ht="15">
      <c r="A70" s="32" t="s">
        <v>850</v>
      </c>
      <c r="B70" s="32" t="s">
        <v>889</v>
      </c>
      <c r="C70" s="32" t="s">
        <v>776</v>
      </c>
      <c r="D70" s="113" t="s">
        <v>70</v>
      </c>
      <c r="E70" s="156" t="s">
        <v>46</v>
      </c>
      <c r="F70" s="112">
        <v>65</v>
      </c>
      <c r="G70" s="32">
        <v>2</v>
      </c>
      <c r="H70" s="32">
        <v>2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47">
        <v>0</v>
      </c>
      <c r="O70" s="167">
        <v>2</v>
      </c>
      <c r="P70" s="168">
        <v>0</v>
      </c>
      <c r="Q70" s="169">
        <v>0</v>
      </c>
      <c r="R70" s="170">
        <v>0</v>
      </c>
      <c r="S70" s="167"/>
      <c r="T70" s="168"/>
      <c r="U70" s="169"/>
      <c r="V70" s="26"/>
      <c r="W70" s="168"/>
      <c r="X70" s="169"/>
      <c r="Y70" s="32"/>
      <c r="Z70" s="170"/>
      <c r="AA70" s="17"/>
      <c r="AB70" s="169"/>
      <c r="AC70" s="168"/>
      <c r="AD70" s="169"/>
      <c r="AE70" s="170"/>
      <c r="AF70" s="17"/>
      <c r="AG70" s="26"/>
      <c r="AH70" s="168"/>
      <c r="AI70" s="17"/>
      <c r="AJ70" s="169"/>
      <c r="AK70" s="167"/>
      <c r="AL70" s="168"/>
      <c r="AM70" s="169"/>
      <c r="AN70" s="170"/>
      <c r="AO70" s="169"/>
      <c r="AP70" s="32"/>
      <c r="AQ70" s="169"/>
      <c r="AR70" s="168"/>
      <c r="AS70" s="17"/>
      <c r="AT70" s="168"/>
      <c r="AU70" s="36">
        <v>2</v>
      </c>
      <c r="AV70" s="17"/>
      <c r="AW70" s="169"/>
      <c r="AX70" s="32"/>
      <c r="AY70" s="32"/>
      <c r="AZ70" s="32"/>
    </row>
    <row r="71" spans="1:52" ht="15">
      <c r="A71" s="32" t="s">
        <v>850</v>
      </c>
      <c r="B71" s="32" t="s">
        <v>889</v>
      </c>
      <c r="C71" s="32" t="s">
        <v>316</v>
      </c>
      <c r="D71" s="113" t="s">
        <v>317</v>
      </c>
      <c r="E71" s="156" t="s">
        <v>37</v>
      </c>
      <c r="F71" s="112"/>
      <c r="G71" s="32">
        <v>0</v>
      </c>
      <c r="H71" s="32">
        <v>10</v>
      </c>
      <c r="I71" s="32">
        <v>0</v>
      </c>
      <c r="J71" s="32">
        <v>0</v>
      </c>
      <c r="K71" s="32">
        <v>6</v>
      </c>
      <c r="L71" s="32">
        <v>4</v>
      </c>
      <c r="M71" s="32">
        <v>0</v>
      </c>
      <c r="N71" s="47">
        <v>0</v>
      </c>
      <c r="O71" s="167">
        <v>0</v>
      </c>
      <c r="P71" s="168">
        <v>0</v>
      </c>
      <c r="Q71" s="169">
        <v>0</v>
      </c>
      <c r="R71" s="170">
        <v>0</v>
      </c>
      <c r="S71" s="167"/>
      <c r="T71" s="168"/>
      <c r="U71" s="169"/>
      <c r="V71" s="26"/>
      <c r="W71" s="168"/>
      <c r="X71" s="169"/>
      <c r="Y71" s="32"/>
      <c r="Z71" s="170"/>
      <c r="AA71" s="17"/>
      <c r="AB71" s="169"/>
      <c r="AC71" s="168"/>
      <c r="AD71" s="169"/>
      <c r="AE71" s="170"/>
      <c r="AF71" s="17"/>
      <c r="AG71" s="26"/>
      <c r="AH71" s="168"/>
      <c r="AI71" s="17"/>
      <c r="AJ71" s="169"/>
      <c r="AK71" s="167"/>
      <c r="AL71" s="168"/>
      <c r="AM71" s="169"/>
      <c r="AN71" s="170"/>
      <c r="AO71" s="169"/>
      <c r="AP71" s="32"/>
      <c r="AQ71" s="169"/>
      <c r="AR71" s="168"/>
      <c r="AS71" s="17"/>
      <c r="AT71" s="168"/>
      <c r="AU71" s="36"/>
      <c r="AV71" s="17"/>
      <c r="AW71" s="169"/>
      <c r="AX71" s="32"/>
      <c r="AY71" s="32"/>
      <c r="AZ71" s="32"/>
    </row>
    <row r="72" spans="1:52" ht="15">
      <c r="A72" s="32" t="s">
        <v>850</v>
      </c>
      <c r="B72" s="32" t="s">
        <v>889</v>
      </c>
      <c r="C72" s="32" t="s">
        <v>345</v>
      </c>
      <c r="D72" s="113" t="s">
        <v>346</v>
      </c>
      <c r="E72" s="156" t="s">
        <v>181</v>
      </c>
      <c r="F72" s="112"/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47">
        <v>0</v>
      </c>
      <c r="O72" s="167">
        <v>0</v>
      </c>
      <c r="P72" s="168">
        <v>0</v>
      </c>
      <c r="Q72" s="169">
        <v>0</v>
      </c>
      <c r="R72" s="170">
        <v>0</v>
      </c>
      <c r="S72" s="167"/>
      <c r="T72" s="168"/>
      <c r="U72" s="169"/>
      <c r="V72" s="26"/>
      <c r="W72" s="168"/>
      <c r="X72" s="169"/>
      <c r="Y72" s="32"/>
      <c r="Z72" s="170"/>
      <c r="AA72" s="17"/>
      <c r="AB72" s="169"/>
      <c r="AC72" s="168"/>
      <c r="AD72" s="169"/>
      <c r="AE72" s="170"/>
      <c r="AF72" s="17"/>
      <c r="AG72" s="26"/>
      <c r="AH72" s="168"/>
      <c r="AI72" s="17"/>
      <c r="AJ72" s="169"/>
      <c r="AK72" s="167"/>
      <c r="AL72" s="168"/>
      <c r="AM72" s="169"/>
      <c r="AN72" s="170"/>
      <c r="AO72" s="169"/>
      <c r="AP72" s="32"/>
      <c r="AQ72" s="169"/>
      <c r="AR72" s="168"/>
      <c r="AS72" s="17"/>
      <c r="AT72" s="168"/>
      <c r="AU72" s="36"/>
      <c r="AV72" s="17"/>
      <c r="AW72" s="169"/>
      <c r="AX72" s="32"/>
      <c r="AY72" s="32"/>
      <c r="AZ72" s="32"/>
    </row>
    <row r="73" spans="1:52" ht="15">
      <c r="A73" s="32" t="s">
        <v>850</v>
      </c>
      <c r="B73" s="32" t="s">
        <v>889</v>
      </c>
      <c r="C73" s="32" t="s">
        <v>280</v>
      </c>
      <c r="D73" s="113" t="s">
        <v>281</v>
      </c>
      <c r="E73" s="156" t="s">
        <v>758</v>
      </c>
      <c r="F73" s="112"/>
      <c r="G73" s="32">
        <v>0</v>
      </c>
      <c r="H73" s="32">
        <v>31</v>
      </c>
      <c r="I73" s="32">
        <v>0</v>
      </c>
      <c r="J73" s="32">
        <v>0</v>
      </c>
      <c r="K73" s="32">
        <v>31</v>
      </c>
      <c r="L73" s="32">
        <v>0</v>
      </c>
      <c r="M73" s="32">
        <v>0</v>
      </c>
      <c r="N73" s="47">
        <v>0</v>
      </c>
      <c r="O73" s="167">
        <v>0</v>
      </c>
      <c r="P73" s="168">
        <v>0</v>
      </c>
      <c r="Q73" s="169">
        <v>0</v>
      </c>
      <c r="R73" s="170">
        <v>0</v>
      </c>
      <c r="S73" s="167"/>
      <c r="T73" s="168"/>
      <c r="U73" s="169"/>
      <c r="V73" s="26"/>
      <c r="W73" s="168"/>
      <c r="X73" s="169"/>
      <c r="Y73" s="32"/>
      <c r="Z73" s="170"/>
      <c r="AA73" s="17"/>
      <c r="AB73" s="169"/>
      <c r="AC73" s="168"/>
      <c r="AD73" s="169"/>
      <c r="AE73" s="170"/>
      <c r="AF73" s="17"/>
      <c r="AG73" s="26"/>
      <c r="AH73" s="168"/>
      <c r="AI73" s="17"/>
      <c r="AJ73" s="169"/>
      <c r="AK73" s="167"/>
      <c r="AL73" s="168"/>
      <c r="AM73" s="169"/>
      <c r="AN73" s="170"/>
      <c r="AO73" s="169"/>
      <c r="AP73" s="32"/>
      <c r="AQ73" s="169"/>
      <c r="AR73" s="168"/>
      <c r="AS73" s="17"/>
      <c r="AT73" s="168"/>
      <c r="AU73" s="36"/>
      <c r="AV73" s="17"/>
      <c r="AW73" s="169"/>
      <c r="AX73" s="32"/>
      <c r="AY73" s="32"/>
      <c r="AZ73" s="32"/>
    </row>
    <row r="74" spans="1:52" ht="15">
      <c r="A74" s="32" t="s">
        <v>850</v>
      </c>
      <c r="B74" s="32" t="s">
        <v>889</v>
      </c>
      <c r="C74" s="32" t="s">
        <v>302</v>
      </c>
      <c r="D74" s="113" t="s">
        <v>137</v>
      </c>
      <c r="E74" s="156" t="s">
        <v>53</v>
      </c>
      <c r="F74" s="112"/>
      <c r="G74" s="32">
        <v>0</v>
      </c>
      <c r="H74" s="32">
        <v>20</v>
      </c>
      <c r="I74" s="32">
        <v>0</v>
      </c>
      <c r="J74" s="32">
        <v>0</v>
      </c>
      <c r="K74" s="32">
        <v>20</v>
      </c>
      <c r="L74" s="32">
        <v>0</v>
      </c>
      <c r="M74" s="32">
        <v>0</v>
      </c>
      <c r="N74" s="47">
        <v>0</v>
      </c>
      <c r="O74" s="167">
        <v>0</v>
      </c>
      <c r="P74" s="168">
        <v>0</v>
      </c>
      <c r="Q74" s="169">
        <v>0</v>
      </c>
      <c r="R74" s="170">
        <v>0</v>
      </c>
      <c r="S74" s="167"/>
      <c r="T74" s="168"/>
      <c r="U74" s="169"/>
      <c r="V74" s="26"/>
      <c r="W74" s="168"/>
      <c r="X74" s="169"/>
      <c r="Y74" s="32"/>
      <c r="Z74" s="170"/>
      <c r="AA74" s="17"/>
      <c r="AB74" s="169"/>
      <c r="AC74" s="168"/>
      <c r="AD74" s="169"/>
      <c r="AE74" s="170"/>
      <c r="AF74" s="17"/>
      <c r="AG74" s="26"/>
      <c r="AH74" s="168"/>
      <c r="AI74" s="17"/>
      <c r="AJ74" s="169"/>
      <c r="AK74" s="167"/>
      <c r="AL74" s="168"/>
      <c r="AM74" s="169"/>
      <c r="AN74" s="170"/>
      <c r="AO74" s="169"/>
      <c r="AP74" s="32"/>
      <c r="AQ74" s="169"/>
      <c r="AR74" s="168"/>
      <c r="AS74" s="17"/>
      <c r="AT74" s="168"/>
      <c r="AU74" s="36"/>
      <c r="AV74" s="17"/>
      <c r="AW74" s="169"/>
      <c r="AX74" s="32"/>
      <c r="AY74" s="32"/>
      <c r="AZ74" s="32"/>
    </row>
    <row r="75" spans="1:52" ht="15">
      <c r="A75" s="32" t="s">
        <v>850</v>
      </c>
      <c r="B75" s="32" t="s">
        <v>889</v>
      </c>
      <c r="C75" s="32" t="s">
        <v>286</v>
      </c>
      <c r="D75" s="113" t="s">
        <v>287</v>
      </c>
      <c r="E75" s="156" t="s">
        <v>48</v>
      </c>
      <c r="F75" s="112"/>
      <c r="G75" s="32">
        <v>0</v>
      </c>
      <c r="H75" s="32">
        <v>20</v>
      </c>
      <c r="I75" s="32">
        <v>0</v>
      </c>
      <c r="J75" s="32">
        <v>0</v>
      </c>
      <c r="K75" s="32">
        <v>14</v>
      </c>
      <c r="L75" s="32">
        <v>6</v>
      </c>
      <c r="M75" s="32">
        <v>0</v>
      </c>
      <c r="N75" s="47">
        <v>0</v>
      </c>
      <c r="O75" s="167">
        <v>0</v>
      </c>
      <c r="P75" s="168">
        <v>0</v>
      </c>
      <c r="Q75" s="169">
        <v>0</v>
      </c>
      <c r="R75" s="170">
        <v>0</v>
      </c>
      <c r="S75" s="167"/>
      <c r="T75" s="168"/>
      <c r="U75" s="169"/>
      <c r="V75" s="26"/>
      <c r="W75" s="168"/>
      <c r="X75" s="169"/>
      <c r="Y75" s="32"/>
      <c r="Z75" s="170"/>
      <c r="AA75" s="17"/>
      <c r="AB75" s="169"/>
      <c r="AC75" s="168"/>
      <c r="AD75" s="169"/>
      <c r="AE75" s="170"/>
      <c r="AF75" s="17"/>
      <c r="AG75" s="26"/>
      <c r="AH75" s="168"/>
      <c r="AI75" s="17"/>
      <c r="AJ75" s="169"/>
      <c r="AK75" s="167"/>
      <c r="AL75" s="168"/>
      <c r="AM75" s="169"/>
      <c r="AN75" s="170"/>
      <c r="AO75" s="169"/>
      <c r="AP75" s="32"/>
      <c r="AQ75" s="169"/>
      <c r="AR75" s="168"/>
      <c r="AS75" s="17"/>
      <c r="AT75" s="168"/>
      <c r="AU75" s="36"/>
      <c r="AV75" s="17"/>
      <c r="AW75" s="169"/>
      <c r="AX75" s="32"/>
      <c r="AY75" s="32"/>
      <c r="AZ75" s="32"/>
    </row>
    <row r="76" spans="1:52" ht="15">
      <c r="A76" s="32" t="s">
        <v>850</v>
      </c>
      <c r="B76" s="32" t="s">
        <v>889</v>
      </c>
      <c r="C76" s="32" t="s">
        <v>209</v>
      </c>
      <c r="D76" s="113" t="s">
        <v>167</v>
      </c>
      <c r="E76" s="156" t="s">
        <v>94</v>
      </c>
      <c r="F76" s="112"/>
      <c r="G76" s="32">
        <v>0</v>
      </c>
      <c r="H76" s="32">
        <v>20</v>
      </c>
      <c r="I76" s="32">
        <v>0</v>
      </c>
      <c r="J76" s="32">
        <v>0</v>
      </c>
      <c r="K76" s="32">
        <v>0</v>
      </c>
      <c r="L76" s="32">
        <v>23</v>
      </c>
      <c r="M76" s="32">
        <v>0</v>
      </c>
      <c r="N76" s="47">
        <v>0</v>
      </c>
      <c r="O76" s="167">
        <v>0</v>
      </c>
      <c r="P76" s="168">
        <v>0</v>
      </c>
      <c r="Q76" s="169">
        <v>0</v>
      </c>
      <c r="R76" s="170">
        <v>0</v>
      </c>
      <c r="S76" s="167"/>
      <c r="T76" s="168"/>
      <c r="U76" s="169"/>
      <c r="V76" s="26"/>
      <c r="W76" s="168"/>
      <c r="X76" s="169"/>
      <c r="Y76" s="32"/>
      <c r="Z76" s="170"/>
      <c r="AA76" s="17"/>
      <c r="AB76" s="169"/>
      <c r="AC76" s="168"/>
      <c r="AD76" s="169"/>
      <c r="AE76" s="170"/>
      <c r="AF76" s="17"/>
      <c r="AG76" s="26"/>
      <c r="AH76" s="168"/>
      <c r="AI76" s="17"/>
      <c r="AJ76" s="169"/>
      <c r="AK76" s="167"/>
      <c r="AL76" s="168"/>
      <c r="AM76" s="169"/>
      <c r="AN76" s="170"/>
      <c r="AO76" s="169"/>
      <c r="AP76" s="32"/>
      <c r="AQ76" s="169"/>
      <c r="AR76" s="168"/>
      <c r="AS76" s="17"/>
      <c r="AT76" s="168"/>
      <c r="AU76" s="36"/>
      <c r="AV76" s="17"/>
      <c r="AW76" s="169"/>
      <c r="AX76" s="32"/>
      <c r="AY76" s="32"/>
      <c r="AZ76" s="32"/>
    </row>
    <row r="77" spans="1:52" ht="15">
      <c r="A77" s="32" t="s">
        <v>850</v>
      </c>
      <c r="B77" s="32" t="s">
        <v>889</v>
      </c>
      <c r="C77" s="32" t="s">
        <v>294</v>
      </c>
      <c r="D77" s="113" t="s">
        <v>295</v>
      </c>
      <c r="E77" s="156" t="s">
        <v>165</v>
      </c>
      <c r="F77" s="112"/>
      <c r="G77" s="32">
        <v>0</v>
      </c>
      <c r="H77" s="32">
        <v>20</v>
      </c>
      <c r="I77" s="32">
        <v>0</v>
      </c>
      <c r="J77" s="32">
        <v>0</v>
      </c>
      <c r="K77" s="32">
        <v>0</v>
      </c>
      <c r="L77" s="32">
        <v>25</v>
      </c>
      <c r="M77" s="32">
        <v>0</v>
      </c>
      <c r="N77" s="47">
        <v>0</v>
      </c>
      <c r="O77" s="167">
        <v>0</v>
      </c>
      <c r="P77" s="168">
        <v>0</v>
      </c>
      <c r="Q77" s="169">
        <v>0</v>
      </c>
      <c r="R77" s="170">
        <v>0</v>
      </c>
      <c r="S77" s="167"/>
      <c r="T77" s="168"/>
      <c r="U77" s="169"/>
      <c r="V77" s="26"/>
      <c r="W77" s="168"/>
      <c r="X77" s="169"/>
      <c r="Y77" s="32"/>
      <c r="Z77" s="170"/>
      <c r="AA77" s="17"/>
      <c r="AB77" s="169"/>
      <c r="AC77" s="168"/>
      <c r="AD77" s="169"/>
      <c r="AE77" s="170"/>
      <c r="AF77" s="17"/>
      <c r="AG77" s="26"/>
      <c r="AH77" s="168"/>
      <c r="AI77" s="17"/>
      <c r="AJ77" s="169"/>
      <c r="AK77" s="167"/>
      <c r="AL77" s="168"/>
      <c r="AM77" s="169"/>
      <c r="AN77" s="170"/>
      <c r="AO77" s="169"/>
      <c r="AP77" s="32"/>
      <c r="AQ77" s="169"/>
      <c r="AR77" s="168"/>
      <c r="AS77" s="17"/>
      <c r="AT77" s="168"/>
      <c r="AU77" s="36"/>
      <c r="AV77" s="17"/>
      <c r="AW77" s="169"/>
      <c r="AX77" s="32"/>
      <c r="AY77" s="32"/>
      <c r="AZ77" s="32"/>
    </row>
    <row r="78" spans="1:52" ht="15">
      <c r="A78" s="32" t="s">
        <v>850</v>
      </c>
      <c r="B78" s="32" t="s">
        <v>889</v>
      </c>
      <c r="C78" s="32" t="s">
        <v>307</v>
      </c>
      <c r="D78" s="113" t="s">
        <v>308</v>
      </c>
      <c r="E78" s="156" t="s">
        <v>53</v>
      </c>
      <c r="F78" s="112"/>
      <c r="G78" s="32">
        <v>0</v>
      </c>
      <c r="H78" s="32">
        <v>15</v>
      </c>
      <c r="I78" s="32">
        <v>0</v>
      </c>
      <c r="J78" s="32">
        <v>0</v>
      </c>
      <c r="K78" s="32">
        <v>15</v>
      </c>
      <c r="L78" s="32">
        <v>0</v>
      </c>
      <c r="M78" s="32">
        <v>0</v>
      </c>
      <c r="N78" s="47">
        <v>0</v>
      </c>
      <c r="O78" s="167">
        <v>0</v>
      </c>
      <c r="P78" s="168">
        <v>0</v>
      </c>
      <c r="Q78" s="169">
        <v>0</v>
      </c>
      <c r="R78" s="170">
        <v>0</v>
      </c>
      <c r="S78" s="167"/>
      <c r="T78" s="168"/>
      <c r="U78" s="169"/>
      <c r="V78" s="26"/>
      <c r="W78" s="168"/>
      <c r="X78" s="169"/>
      <c r="Y78" s="32"/>
      <c r="Z78" s="170"/>
      <c r="AA78" s="17"/>
      <c r="AB78" s="169"/>
      <c r="AC78" s="168"/>
      <c r="AD78" s="169"/>
      <c r="AE78" s="170"/>
      <c r="AF78" s="17"/>
      <c r="AG78" s="26"/>
      <c r="AH78" s="168"/>
      <c r="AI78" s="17"/>
      <c r="AJ78" s="169"/>
      <c r="AK78" s="167"/>
      <c r="AL78" s="168"/>
      <c r="AM78" s="169"/>
      <c r="AN78" s="170"/>
      <c r="AO78" s="169"/>
      <c r="AP78" s="32"/>
      <c r="AQ78" s="169"/>
      <c r="AR78" s="168"/>
      <c r="AS78" s="17"/>
      <c r="AT78" s="168"/>
      <c r="AU78" s="36"/>
      <c r="AV78" s="17"/>
      <c r="AW78" s="169"/>
      <c r="AX78" s="32"/>
      <c r="AY78" s="32"/>
      <c r="AZ78" s="32"/>
    </row>
    <row r="79" spans="1:52" ht="15">
      <c r="A79" s="32" t="s">
        <v>850</v>
      </c>
      <c r="B79" s="32" t="s">
        <v>889</v>
      </c>
      <c r="C79" s="32" t="s">
        <v>312</v>
      </c>
      <c r="D79" s="113" t="s">
        <v>245</v>
      </c>
      <c r="E79" s="156" t="s">
        <v>61</v>
      </c>
      <c r="F79" s="112"/>
      <c r="G79" s="32">
        <v>0</v>
      </c>
      <c r="H79" s="32">
        <v>10</v>
      </c>
      <c r="I79" s="32">
        <v>0</v>
      </c>
      <c r="J79" s="32">
        <v>0</v>
      </c>
      <c r="K79" s="32">
        <v>10</v>
      </c>
      <c r="L79" s="32">
        <v>0</v>
      </c>
      <c r="M79" s="32">
        <v>0</v>
      </c>
      <c r="N79" s="47">
        <v>0</v>
      </c>
      <c r="O79" s="167">
        <v>0</v>
      </c>
      <c r="P79" s="168">
        <v>0</v>
      </c>
      <c r="Q79" s="169">
        <v>0</v>
      </c>
      <c r="R79" s="170">
        <v>0</v>
      </c>
      <c r="S79" s="167"/>
      <c r="T79" s="168"/>
      <c r="U79" s="169"/>
      <c r="V79" s="26"/>
      <c r="W79" s="168"/>
      <c r="X79" s="169"/>
      <c r="Y79" s="32"/>
      <c r="Z79" s="170"/>
      <c r="AA79" s="17"/>
      <c r="AB79" s="169"/>
      <c r="AC79" s="168"/>
      <c r="AD79" s="169"/>
      <c r="AE79" s="170"/>
      <c r="AF79" s="17"/>
      <c r="AG79" s="26"/>
      <c r="AH79" s="168"/>
      <c r="AI79" s="17"/>
      <c r="AJ79" s="169"/>
      <c r="AK79" s="167"/>
      <c r="AL79" s="168"/>
      <c r="AM79" s="169"/>
      <c r="AN79" s="170"/>
      <c r="AO79" s="169"/>
      <c r="AP79" s="32"/>
      <c r="AQ79" s="169"/>
      <c r="AR79" s="168"/>
      <c r="AS79" s="17"/>
      <c r="AT79" s="168"/>
      <c r="AU79" s="36"/>
      <c r="AV79" s="17"/>
      <c r="AW79" s="169"/>
      <c r="AX79" s="32"/>
      <c r="AY79" s="32"/>
      <c r="AZ79" s="32"/>
    </row>
    <row r="80" spans="1:52" ht="15">
      <c r="A80" s="32" t="s">
        <v>850</v>
      </c>
      <c r="B80" s="32" t="s">
        <v>889</v>
      </c>
      <c r="C80" s="32" t="s">
        <v>319</v>
      </c>
      <c r="D80" s="113" t="s">
        <v>320</v>
      </c>
      <c r="E80" s="156" t="s">
        <v>165</v>
      </c>
      <c r="F80" s="112"/>
      <c r="G80" s="32">
        <v>0</v>
      </c>
      <c r="H80" s="32">
        <v>8</v>
      </c>
      <c r="I80" s="32">
        <v>0</v>
      </c>
      <c r="J80" s="32">
        <v>0</v>
      </c>
      <c r="K80" s="32">
        <v>8</v>
      </c>
      <c r="L80" s="32">
        <v>0</v>
      </c>
      <c r="M80" s="32">
        <v>0</v>
      </c>
      <c r="N80" s="47">
        <v>0</v>
      </c>
      <c r="O80" s="167">
        <v>0</v>
      </c>
      <c r="P80" s="168">
        <v>0</v>
      </c>
      <c r="Q80" s="169">
        <v>0</v>
      </c>
      <c r="R80" s="170">
        <v>0</v>
      </c>
      <c r="S80" s="167"/>
      <c r="T80" s="168"/>
      <c r="U80" s="169"/>
      <c r="V80" s="26"/>
      <c r="W80" s="168"/>
      <c r="X80" s="169"/>
      <c r="Y80" s="32"/>
      <c r="Z80" s="170"/>
      <c r="AA80" s="17"/>
      <c r="AB80" s="169"/>
      <c r="AC80" s="168"/>
      <c r="AD80" s="169"/>
      <c r="AE80" s="170"/>
      <c r="AF80" s="17"/>
      <c r="AG80" s="26"/>
      <c r="AH80" s="168"/>
      <c r="AI80" s="17"/>
      <c r="AJ80" s="169"/>
      <c r="AK80" s="167"/>
      <c r="AL80" s="168"/>
      <c r="AM80" s="169"/>
      <c r="AN80" s="170"/>
      <c r="AO80" s="169"/>
      <c r="AP80" s="32"/>
      <c r="AQ80" s="169"/>
      <c r="AR80" s="168"/>
      <c r="AS80" s="17"/>
      <c r="AT80" s="168"/>
      <c r="AU80" s="36"/>
      <c r="AV80" s="17"/>
      <c r="AW80" s="169"/>
      <c r="AX80" s="32"/>
      <c r="AY80" s="32"/>
      <c r="AZ80" s="32"/>
    </row>
    <row r="81" spans="1:52" ht="15">
      <c r="A81" s="32" t="s">
        <v>850</v>
      </c>
      <c r="B81" s="32" t="s">
        <v>889</v>
      </c>
      <c r="C81" s="32" t="s">
        <v>323</v>
      </c>
      <c r="D81" s="113" t="s">
        <v>324</v>
      </c>
      <c r="E81" s="156" t="s">
        <v>49</v>
      </c>
      <c r="F81" s="112"/>
      <c r="G81" s="32">
        <v>0</v>
      </c>
      <c r="H81" s="32">
        <v>6</v>
      </c>
      <c r="I81" s="32">
        <v>0</v>
      </c>
      <c r="J81" s="32">
        <v>0</v>
      </c>
      <c r="K81" s="32">
        <v>0</v>
      </c>
      <c r="L81" s="32">
        <v>6</v>
      </c>
      <c r="M81" s="32">
        <v>0</v>
      </c>
      <c r="N81" s="47">
        <v>0</v>
      </c>
      <c r="O81" s="167">
        <v>0</v>
      </c>
      <c r="P81" s="168">
        <v>0</v>
      </c>
      <c r="Q81" s="169">
        <v>0</v>
      </c>
      <c r="R81" s="170">
        <v>0</v>
      </c>
      <c r="S81" s="167"/>
      <c r="T81" s="168"/>
      <c r="U81" s="169"/>
      <c r="V81" s="26"/>
      <c r="W81" s="168"/>
      <c r="X81" s="169"/>
      <c r="Y81" s="32"/>
      <c r="Z81" s="170"/>
      <c r="AA81" s="17"/>
      <c r="AB81" s="169"/>
      <c r="AC81" s="168"/>
      <c r="AD81" s="169"/>
      <c r="AE81" s="170"/>
      <c r="AF81" s="17"/>
      <c r="AG81" s="26"/>
      <c r="AH81" s="168"/>
      <c r="AI81" s="17"/>
      <c r="AJ81" s="169"/>
      <c r="AK81" s="167"/>
      <c r="AL81" s="168"/>
      <c r="AM81" s="169"/>
      <c r="AN81" s="170"/>
      <c r="AO81" s="169"/>
      <c r="AP81" s="32"/>
      <c r="AQ81" s="169"/>
      <c r="AR81" s="168"/>
      <c r="AS81" s="17"/>
      <c r="AT81" s="168"/>
      <c r="AU81" s="36"/>
      <c r="AV81" s="17"/>
      <c r="AW81" s="169"/>
      <c r="AX81" s="32"/>
      <c r="AY81" s="32"/>
      <c r="AZ81" s="32"/>
    </row>
    <row r="82" spans="1:52" ht="15">
      <c r="A82" s="32" t="s">
        <v>850</v>
      </c>
      <c r="B82" s="32" t="s">
        <v>889</v>
      </c>
      <c r="C82" s="32" t="s">
        <v>665</v>
      </c>
      <c r="D82" s="113" t="s">
        <v>402</v>
      </c>
      <c r="E82" s="156" t="s">
        <v>188</v>
      </c>
      <c r="F82" s="112"/>
      <c r="G82" s="32">
        <v>0</v>
      </c>
      <c r="H82" s="32">
        <v>5</v>
      </c>
      <c r="I82" s="32">
        <v>5</v>
      </c>
      <c r="J82" s="32">
        <v>0</v>
      </c>
      <c r="K82" s="32">
        <v>0</v>
      </c>
      <c r="L82" s="32">
        <v>0</v>
      </c>
      <c r="M82" s="32">
        <v>0</v>
      </c>
      <c r="N82" s="47">
        <v>0</v>
      </c>
      <c r="O82" s="167">
        <v>0</v>
      </c>
      <c r="P82" s="168">
        <v>0</v>
      </c>
      <c r="Q82" s="169">
        <v>0</v>
      </c>
      <c r="R82" s="170">
        <v>0</v>
      </c>
      <c r="S82" s="167"/>
      <c r="T82" s="168"/>
      <c r="U82" s="169"/>
      <c r="V82" s="26"/>
      <c r="W82" s="168"/>
      <c r="X82" s="169"/>
      <c r="Y82" s="32"/>
      <c r="Z82" s="170"/>
      <c r="AA82" s="17"/>
      <c r="AB82" s="169"/>
      <c r="AC82" s="168"/>
      <c r="AD82" s="169"/>
      <c r="AE82" s="170"/>
      <c r="AF82" s="17"/>
      <c r="AG82" s="26"/>
      <c r="AH82" s="168"/>
      <c r="AI82" s="17"/>
      <c r="AJ82" s="169"/>
      <c r="AK82" s="167"/>
      <c r="AL82" s="168"/>
      <c r="AM82" s="169"/>
      <c r="AN82" s="170"/>
      <c r="AO82" s="169"/>
      <c r="AP82" s="32"/>
      <c r="AQ82" s="169"/>
      <c r="AR82" s="168"/>
      <c r="AS82" s="17"/>
      <c r="AT82" s="168"/>
      <c r="AU82" s="36"/>
      <c r="AV82" s="17"/>
      <c r="AW82" s="169"/>
      <c r="AX82" s="32"/>
      <c r="AY82" s="32"/>
      <c r="AZ82" s="32"/>
    </row>
    <row r="83" spans="1:52" ht="15">
      <c r="A83" s="32" t="s">
        <v>850</v>
      </c>
      <c r="B83" s="32" t="s">
        <v>889</v>
      </c>
      <c r="C83" s="32" t="s">
        <v>327</v>
      </c>
      <c r="D83" s="113" t="s">
        <v>278</v>
      </c>
      <c r="E83" s="156" t="s">
        <v>94</v>
      </c>
      <c r="F83" s="112"/>
      <c r="G83" s="32">
        <v>0</v>
      </c>
      <c r="H83" s="32">
        <v>4</v>
      </c>
      <c r="I83" s="32">
        <v>0</v>
      </c>
      <c r="J83" s="32">
        <v>0</v>
      </c>
      <c r="K83" s="32">
        <v>4</v>
      </c>
      <c r="L83" s="32">
        <v>0</v>
      </c>
      <c r="M83" s="32">
        <v>0</v>
      </c>
      <c r="N83" s="47">
        <v>0</v>
      </c>
      <c r="O83" s="167">
        <v>0</v>
      </c>
      <c r="P83" s="168">
        <v>0</v>
      </c>
      <c r="Q83" s="169">
        <v>0</v>
      </c>
      <c r="R83" s="170">
        <v>0</v>
      </c>
      <c r="S83" s="167"/>
      <c r="T83" s="168"/>
      <c r="U83" s="169"/>
      <c r="V83" s="26"/>
      <c r="W83" s="168"/>
      <c r="X83" s="169"/>
      <c r="Y83" s="32"/>
      <c r="Z83" s="170"/>
      <c r="AA83" s="17"/>
      <c r="AB83" s="169"/>
      <c r="AC83" s="168"/>
      <c r="AD83" s="169"/>
      <c r="AE83" s="170"/>
      <c r="AF83" s="17"/>
      <c r="AG83" s="26"/>
      <c r="AH83" s="168"/>
      <c r="AI83" s="17"/>
      <c r="AJ83" s="169"/>
      <c r="AK83" s="167"/>
      <c r="AL83" s="168"/>
      <c r="AM83" s="169"/>
      <c r="AN83" s="170"/>
      <c r="AO83" s="169"/>
      <c r="AP83" s="32"/>
      <c r="AQ83" s="169"/>
      <c r="AR83" s="168"/>
      <c r="AS83" s="17"/>
      <c r="AT83" s="168"/>
      <c r="AU83" s="36"/>
      <c r="AV83" s="17"/>
      <c r="AW83" s="169"/>
      <c r="AX83" s="32"/>
      <c r="AY83" s="32"/>
      <c r="AZ83" s="32"/>
    </row>
    <row r="84" spans="1:52" ht="15">
      <c r="A84" s="413" t="s">
        <v>850</v>
      </c>
      <c r="B84" s="413" t="s">
        <v>889</v>
      </c>
      <c r="C84" s="413" t="s">
        <v>330</v>
      </c>
      <c r="D84" s="113" t="s">
        <v>331</v>
      </c>
      <c r="E84" s="156" t="s">
        <v>181</v>
      </c>
      <c r="F84" s="112"/>
      <c r="G84" s="413">
        <v>0</v>
      </c>
      <c r="H84" s="413">
        <v>2</v>
      </c>
      <c r="I84" s="413">
        <v>0</v>
      </c>
      <c r="J84" s="413">
        <v>0</v>
      </c>
      <c r="K84" s="413">
        <v>2</v>
      </c>
      <c r="L84" s="413">
        <v>0</v>
      </c>
      <c r="M84" s="413">
        <v>0</v>
      </c>
      <c r="N84" s="422">
        <v>0</v>
      </c>
      <c r="O84" s="406">
        <v>0</v>
      </c>
      <c r="P84" s="408">
        <v>0</v>
      </c>
      <c r="Q84" s="409">
        <v>0</v>
      </c>
      <c r="R84" s="416">
        <v>0</v>
      </c>
      <c r="S84" s="406"/>
      <c r="T84" s="408"/>
      <c r="U84" s="409"/>
      <c r="V84" s="409"/>
      <c r="W84" s="408"/>
      <c r="X84" s="409"/>
      <c r="Y84" s="413"/>
      <c r="Z84" s="416"/>
      <c r="AA84" s="408"/>
      <c r="AB84" s="409"/>
      <c r="AC84" s="408"/>
      <c r="AD84" s="409"/>
      <c r="AE84" s="416"/>
      <c r="AF84" s="408"/>
      <c r="AG84" s="409"/>
      <c r="AH84" s="408"/>
      <c r="AI84" s="408"/>
      <c r="AJ84" s="409"/>
      <c r="AK84" s="406"/>
      <c r="AL84" s="408"/>
      <c r="AM84" s="409"/>
      <c r="AN84" s="416"/>
      <c r="AO84" s="409"/>
      <c r="AP84" s="413"/>
      <c r="AQ84" s="409"/>
      <c r="AR84" s="408"/>
      <c r="AS84" s="408"/>
      <c r="AT84" s="408"/>
      <c r="AU84" s="416"/>
      <c r="AV84" s="408"/>
      <c r="AW84" s="409"/>
      <c r="AX84" s="413"/>
      <c r="AY84" s="413"/>
      <c r="AZ84" s="413"/>
    </row>
    <row r="85" spans="1:52" ht="15">
      <c r="A85" s="413" t="s">
        <v>850</v>
      </c>
      <c r="B85" s="413" t="s">
        <v>889</v>
      </c>
      <c r="C85" s="413" t="s">
        <v>332</v>
      </c>
      <c r="D85" s="113" t="s">
        <v>167</v>
      </c>
      <c r="E85" s="156" t="s">
        <v>36</v>
      </c>
      <c r="F85" s="112"/>
      <c r="G85" s="413">
        <v>0</v>
      </c>
      <c r="H85" s="413">
        <v>1</v>
      </c>
      <c r="I85" s="413">
        <v>0</v>
      </c>
      <c r="J85" s="413">
        <v>0</v>
      </c>
      <c r="K85" s="413">
        <v>1</v>
      </c>
      <c r="L85" s="413">
        <v>0</v>
      </c>
      <c r="M85" s="413">
        <v>0</v>
      </c>
      <c r="N85" s="422">
        <v>0</v>
      </c>
      <c r="O85" s="406">
        <v>0</v>
      </c>
      <c r="P85" s="408">
        <v>0</v>
      </c>
      <c r="Q85" s="409">
        <v>0</v>
      </c>
      <c r="R85" s="416">
        <v>0</v>
      </c>
      <c r="S85" s="406"/>
      <c r="T85" s="408"/>
      <c r="U85" s="409"/>
      <c r="V85" s="409"/>
      <c r="W85" s="408"/>
      <c r="X85" s="409"/>
      <c r="Y85" s="413"/>
      <c r="Z85" s="416"/>
      <c r="AA85" s="408"/>
      <c r="AB85" s="409"/>
      <c r="AC85" s="408"/>
      <c r="AD85" s="409"/>
      <c r="AE85" s="416"/>
      <c r="AF85" s="408"/>
      <c r="AG85" s="409"/>
      <c r="AH85" s="408"/>
      <c r="AI85" s="408"/>
      <c r="AJ85" s="409"/>
      <c r="AK85" s="406"/>
      <c r="AL85" s="408"/>
      <c r="AM85" s="409"/>
      <c r="AN85" s="416"/>
      <c r="AO85" s="409"/>
      <c r="AP85" s="413"/>
      <c r="AQ85" s="409"/>
      <c r="AR85" s="408"/>
      <c r="AS85" s="408"/>
      <c r="AT85" s="408"/>
      <c r="AU85" s="416"/>
      <c r="AV85" s="408"/>
      <c r="AW85" s="409"/>
      <c r="AX85" s="413"/>
      <c r="AY85" s="413"/>
      <c r="AZ85" s="413"/>
    </row>
    <row r="86" spans="1:52" ht="15">
      <c r="A86" s="413" t="s">
        <v>850</v>
      </c>
      <c r="B86" s="413" t="s">
        <v>889</v>
      </c>
      <c r="C86" s="413" t="s">
        <v>338</v>
      </c>
      <c r="D86" s="113" t="s">
        <v>283</v>
      </c>
      <c r="E86" s="156" t="s">
        <v>382</v>
      </c>
      <c r="F86" s="112"/>
      <c r="G86" s="413">
        <v>0</v>
      </c>
      <c r="H86" s="413">
        <v>0</v>
      </c>
      <c r="I86" s="413">
        <v>0</v>
      </c>
      <c r="J86" s="413">
        <v>0</v>
      </c>
      <c r="K86" s="413">
        <v>0</v>
      </c>
      <c r="L86" s="413">
        <v>0</v>
      </c>
      <c r="M86" s="413">
        <v>0</v>
      </c>
      <c r="N86" s="422">
        <v>0</v>
      </c>
      <c r="O86" s="406">
        <v>0</v>
      </c>
      <c r="P86" s="408">
        <v>0</v>
      </c>
      <c r="Q86" s="409">
        <v>0</v>
      </c>
      <c r="R86" s="416">
        <v>0</v>
      </c>
      <c r="S86" s="406"/>
      <c r="T86" s="408"/>
      <c r="U86" s="409"/>
      <c r="V86" s="409"/>
      <c r="W86" s="408"/>
      <c r="X86" s="409"/>
      <c r="Y86" s="413"/>
      <c r="Z86" s="416"/>
      <c r="AA86" s="408"/>
      <c r="AB86" s="409"/>
      <c r="AC86" s="408"/>
      <c r="AD86" s="409"/>
      <c r="AE86" s="416"/>
      <c r="AF86" s="408"/>
      <c r="AG86" s="409"/>
      <c r="AH86" s="408"/>
      <c r="AI86" s="408"/>
      <c r="AJ86" s="409"/>
      <c r="AK86" s="406"/>
      <c r="AL86" s="408"/>
      <c r="AM86" s="409"/>
      <c r="AN86" s="416"/>
      <c r="AO86" s="409"/>
      <c r="AP86" s="413"/>
      <c r="AQ86" s="409"/>
      <c r="AR86" s="408"/>
      <c r="AS86" s="408"/>
      <c r="AT86" s="408"/>
      <c r="AU86" s="416"/>
      <c r="AV86" s="408"/>
      <c r="AW86" s="409"/>
      <c r="AX86" s="413"/>
      <c r="AY86" s="413"/>
      <c r="AZ86" s="413"/>
    </row>
    <row r="87" spans="1:52" ht="15">
      <c r="A87" s="413" t="s">
        <v>850</v>
      </c>
      <c r="B87" s="413" t="s">
        <v>889</v>
      </c>
      <c r="C87" s="413" t="s">
        <v>352</v>
      </c>
      <c r="D87" s="113" t="s">
        <v>353</v>
      </c>
      <c r="E87" s="156" t="s">
        <v>181</v>
      </c>
      <c r="F87" s="112"/>
      <c r="G87" s="413">
        <v>0</v>
      </c>
      <c r="H87" s="413">
        <v>0</v>
      </c>
      <c r="I87" s="413">
        <v>0</v>
      </c>
      <c r="J87" s="413">
        <v>0</v>
      </c>
      <c r="K87" s="413">
        <v>0</v>
      </c>
      <c r="L87" s="413">
        <v>0</v>
      </c>
      <c r="M87" s="413">
        <v>0</v>
      </c>
      <c r="N87" s="422">
        <v>0</v>
      </c>
      <c r="O87" s="406">
        <v>0</v>
      </c>
      <c r="P87" s="408">
        <v>0</v>
      </c>
      <c r="Q87" s="409">
        <v>0</v>
      </c>
      <c r="R87" s="416">
        <v>0</v>
      </c>
      <c r="S87" s="406"/>
      <c r="T87" s="408"/>
      <c r="U87" s="409"/>
      <c r="V87" s="409"/>
      <c r="W87" s="408"/>
      <c r="X87" s="409"/>
      <c r="Y87" s="413"/>
      <c r="Z87" s="416"/>
      <c r="AA87" s="408"/>
      <c r="AB87" s="409"/>
      <c r="AC87" s="408"/>
      <c r="AD87" s="409"/>
      <c r="AE87" s="416"/>
      <c r="AF87" s="408"/>
      <c r="AG87" s="409"/>
      <c r="AH87" s="408"/>
      <c r="AI87" s="408"/>
      <c r="AJ87" s="409"/>
      <c r="AK87" s="406"/>
      <c r="AL87" s="408"/>
      <c r="AM87" s="409"/>
      <c r="AN87" s="416"/>
      <c r="AO87" s="409"/>
      <c r="AP87" s="413"/>
      <c r="AQ87" s="409"/>
      <c r="AR87" s="408"/>
      <c r="AS87" s="408"/>
      <c r="AT87" s="408"/>
      <c r="AU87" s="416"/>
      <c r="AV87" s="408"/>
      <c r="AW87" s="409"/>
      <c r="AX87" s="413"/>
      <c r="AY87" s="413"/>
      <c r="AZ87" s="413"/>
    </row>
    <row r="88" spans="1:52" ht="15">
      <c r="A88" s="413" t="s">
        <v>850</v>
      </c>
      <c r="B88" s="413" t="s">
        <v>889</v>
      </c>
      <c r="C88" s="413" t="s">
        <v>341</v>
      </c>
      <c r="D88" s="113" t="s">
        <v>342</v>
      </c>
      <c r="E88" s="156" t="s">
        <v>39</v>
      </c>
      <c r="F88" s="112"/>
      <c r="G88" s="413">
        <v>0</v>
      </c>
      <c r="H88" s="413">
        <v>0</v>
      </c>
      <c r="I88" s="413">
        <v>0</v>
      </c>
      <c r="J88" s="413">
        <v>0</v>
      </c>
      <c r="K88" s="413">
        <v>0</v>
      </c>
      <c r="L88" s="413">
        <v>0</v>
      </c>
      <c r="M88" s="413">
        <v>0</v>
      </c>
      <c r="N88" s="422">
        <v>0</v>
      </c>
      <c r="O88" s="406">
        <v>0</v>
      </c>
      <c r="P88" s="408">
        <v>0</v>
      </c>
      <c r="Q88" s="409">
        <v>0</v>
      </c>
      <c r="R88" s="416">
        <v>0</v>
      </c>
      <c r="S88" s="406"/>
      <c r="T88" s="408"/>
      <c r="U88" s="409"/>
      <c r="V88" s="409"/>
      <c r="W88" s="408"/>
      <c r="X88" s="409"/>
      <c r="Y88" s="413"/>
      <c r="Z88" s="416"/>
      <c r="AA88" s="408"/>
      <c r="AB88" s="409"/>
      <c r="AC88" s="408"/>
      <c r="AD88" s="409"/>
      <c r="AE88" s="416"/>
      <c r="AF88" s="408"/>
      <c r="AG88" s="409"/>
      <c r="AH88" s="408"/>
      <c r="AI88" s="408"/>
      <c r="AJ88" s="409"/>
      <c r="AK88" s="406"/>
      <c r="AL88" s="408"/>
      <c r="AM88" s="409"/>
      <c r="AN88" s="416"/>
      <c r="AO88" s="409"/>
      <c r="AP88" s="413"/>
      <c r="AQ88" s="409"/>
      <c r="AR88" s="408"/>
      <c r="AS88" s="408"/>
      <c r="AT88" s="408"/>
      <c r="AU88" s="416"/>
      <c r="AV88" s="408"/>
      <c r="AW88" s="409"/>
      <c r="AX88" s="413"/>
      <c r="AY88" s="413"/>
      <c r="AZ88" s="413"/>
    </row>
    <row r="89" spans="1:52" ht="15">
      <c r="A89" s="413" t="s">
        <v>850</v>
      </c>
      <c r="B89" s="413" t="s">
        <v>889</v>
      </c>
      <c r="C89" s="413" t="s">
        <v>313</v>
      </c>
      <c r="D89" s="113" t="s">
        <v>314</v>
      </c>
      <c r="E89" s="156" t="s">
        <v>41</v>
      </c>
      <c r="F89" s="112"/>
      <c r="G89" s="413">
        <v>0</v>
      </c>
      <c r="H89" s="413">
        <v>10</v>
      </c>
      <c r="I89" s="413">
        <v>0</v>
      </c>
      <c r="J89" s="413">
        <v>0</v>
      </c>
      <c r="K89" s="413">
        <v>0</v>
      </c>
      <c r="L89" s="413">
        <v>10</v>
      </c>
      <c r="M89" s="413">
        <v>0</v>
      </c>
      <c r="N89" s="422">
        <v>0</v>
      </c>
      <c r="O89" s="406">
        <v>0</v>
      </c>
      <c r="P89" s="408">
        <v>0</v>
      </c>
      <c r="Q89" s="409">
        <v>0</v>
      </c>
      <c r="R89" s="416">
        <v>0</v>
      </c>
      <c r="S89" s="406"/>
      <c r="T89" s="408"/>
      <c r="U89" s="409"/>
      <c r="V89" s="409"/>
      <c r="W89" s="408"/>
      <c r="X89" s="409"/>
      <c r="Y89" s="413"/>
      <c r="Z89" s="416"/>
      <c r="AA89" s="408"/>
      <c r="AB89" s="409"/>
      <c r="AC89" s="408"/>
      <c r="AD89" s="409"/>
      <c r="AE89" s="416"/>
      <c r="AF89" s="408"/>
      <c r="AG89" s="409"/>
      <c r="AH89" s="408"/>
      <c r="AI89" s="408"/>
      <c r="AJ89" s="409"/>
      <c r="AK89" s="406"/>
      <c r="AL89" s="408"/>
      <c r="AM89" s="409"/>
      <c r="AN89" s="416"/>
      <c r="AO89" s="409"/>
      <c r="AP89" s="413"/>
      <c r="AQ89" s="409"/>
      <c r="AR89" s="408"/>
      <c r="AS89" s="408"/>
      <c r="AT89" s="408"/>
      <c r="AU89" s="416"/>
      <c r="AV89" s="408"/>
      <c r="AW89" s="409"/>
      <c r="AX89" s="413"/>
      <c r="AY89" s="413"/>
      <c r="AZ89" s="413"/>
    </row>
    <row r="90" spans="1:52" ht="15">
      <c r="A90" s="413" t="s">
        <v>850</v>
      </c>
      <c r="B90" s="413" t="s">
        <v>889</v>
      </c>
      <c r="C90" s="413" t="s">
        <v>354</v>
      </c>
      <c r="D90" s="113" t="s">
        <v>84</v>
      </c>
      <c r="E90" s="156" t="s">
        <v>58</v>
      </c>
      <c r="F90" s="112"/>
      <c r="G90" s="413">
        <v>0</v>
      </c>
      <c r="H90" s="413">
        <v>0</v>
      </c>
      <c r="I90" s="413">
        <v>0</v>
      </c>
      <c r="J90" s="413">
        <v>0</v>
      </c>
      <c r="K90" s="413">
        <v>0</v>
      </c>
      <c r="L90" s="413">
        <v>0</v>
      </c>
      <c r="M90" s="413">
        <v>0</v>
      </c>
      <c r="N90" s="422">
        <v>0</v>
      </c>
      <c r="O90" s="406">
        <v>0</v>
      </c>
      <c r="P90" s="408">
        <v>0</v>
      </c>
      <c r="Q90" s="409">
        <v>0</v>
      </c>
      <c r="R90" s="416">
        <v>0</v>
      </c>
      <c r="S90" s="406"/>
      <c r="T90" s="408"/>
      <c r="U90" s="409"/>
      <c r="V90" s="409"/>
      <c r="W90" s="408"/>
      <c r="X90" s="409"/>
      <c r="Y90" s="413"/>
      <c r="Z90" s="416"/>
      <c r="AA90" s="408"/>
      <c r="AB90" s="409"/>
      <c r="AC90" s="408"/>
      <c r="AD90" s="409"/>
      <c r="AE90" s="416"/>
      <c r="AF90" s="408"/>
      <c r="AG90" s="409"/>
      <c r="AH90" s="408"/>
      <c r="AI90" s="408"/>
      <c r="AJ90" s="409"/>
      <c r="AK90" s="406"/>
      <c r="AL90" s="408"/>
      <c r="AM90" s="409"/>
      <c r="AN90" s="416"/>
      <c r="AO90" s="409"/>
      <c r="AP90" s="413"/>
      <c r="AQ90" s="409"/>
      <c r="AR90" s="408"/>
      <c r="AS90" s="408"/>
      <c r="AT90" s="408"/>
      <c r="AU90" s="416"/>
      <c r="AV90" s="408"/>
      <c r="AW90" s="409"/>
      <c r="AX90" s="413"/>
      <c r="AY90" s="413"/>
      <c r="AZ90" s="413"/>
    </row>
    <row r="91" spans="1:52" ht="15">
      <c r="A91" s="413" t="s">
        <v>850</v>
      </c>
      <c r="B91" s="413" t="s">
        <v>889</v>
      </c>
      <c r="C91" s="413" t="s">
        <v>284</v>
      </c>
      <c r="D91" s="113" t="s">
        <v>124</v>
      </c>
      <c r="E91" s="156" t="s">
        <v>37</v>
      </c>
      <c r="F91" s="112"/>
      <c r="G91" s="413">
        <v>0</v>
      </c>
      <c r="H91" s="413">
        <v>38</v>
      </c>
      <c r="I91" s="413">
        <v>0</v>
      </c>
      <c r="J91" s="413">
        <v>0</v>
      </c>
      <c r="K91" s="413">
        <v>28</v>
      </c>
      <c r="L91" s="413">
        <v>10</v>
      </c>
      <c r="M91" s="413">
        <v>0</v>
      </c>
      <c r="N91" s="422">
        <v>0</v>
      </c>
      <c r="O91" s="406">
        <v>0</v>
      </c>
      <c r="P91" s="408">
        <v>0</v>
      </c>
      <c r="Q91" s="409">
        <v>0</v>
      </c>
      <c r="R91" s="416">
        <v>0</v>
      </c>
      <c r="S91" s="406"/>
      <c r="T91" s="408"/>
      <c r="U91" s="409"/>
      <c r="V91" s="409"/>
      <c r="W91" s="408"/>
      <c r="X91" s="409"/>
      <c r="Y91" s="413"/>
      <c r="Z91" s="416"/>
      <c r="AA91" s="408"/>
      <c r="AB91" s="409"/>
      <c r="AC91" s="408"/>
      <c r="AD91" s="409"/>
      <c r="AE91" s="416"/>
      <c r="AF91" s="408"/>
      <c r="AG91" s="409"/>
      <c r="AH91" s="408"/>
      <c r="AI91" s="408"/>
      <c r="AJ91" s="409"/>
      <c r="AK91" s="406"/>
      <c r="AL91" s="408"/>
      <c r="AM91" s="409"/>
      <c r="AN91" s="416"/>
      <c r="AO91" s="409"/>
      <c r="AP91" s="413"/>
      <c r="AQ91" s="409"/>
      <c r="AR91" s="408"/>
      <c r="AS91" s="408"/>
      <c r="AT91" s="408"/>
      <c r="AU91" s="416"/>
      <c r="AV91" s="408"/>
      <c r="AW91" s="409"/>
      <c r="AX91" s="413"/>
      <c r="AY91" s="413"/>
      <c r="AZ91" s="413"/>
    </row>
    <row r="92" spans="1:52" ht="15">
      <c r="A92" s="405" t="s">
        <v>850</v>
      </c>
      <c r="B92" s="405" t="s">
        <v>889</v>
      </c>
      <c r="C92" s="405" t="s">
        <v>288</v>
      </c>
      <c r="D92" s="25" t="s">
        <v>274</v>
      </c>
      <c r="E92" s="157" t="s">
        <v>289</v>
      </c>
      <c r="G92" s="405">
        <v>0</v>
      </c>
      <c r="H92" s="405">
        <v>16</v>
      </c>
      <c r="I92" s="405">
        <v>0</v>
      </c>
      <c r="J92" s="405">
        <v>0</v>
      </c>
      <c r="K92" s="405">
        <v>8</v>
      </c>
      <c r="L92" s="405">
        <v>8</v>
      </c>
      <c r="M92" s="405">
        <v>0</v>
      </c>
      <c r="N92" s="80">
        <v>0</v>
      </c>
      <c r="O92" s="425">
        <v>0</v>
      </c>
      <c r="P92" s="420">
        <v>0</v>
      </c>
      <c r="Q92" s="418">
        <v>0</v>
      </c>
      <c r="R92" s="417">
        <v>0</v>
      </c>
      <c r="S92" s="425"/>
      <c r="T92" s="420"/>
      <c r="U92" s="418"/>
      <c r="V92" s="418"/>
      <c r="W92" s="420"/>
      <c r="X92" s="418"/>
      <c r="Y92" s="405"/>
      <c r="Z92" s="417"/>
      <c r="AA92" s="420"/>
      <c r="AB92" s="418"/>
      <c r="AC92" s="420"/>
      <c r="AD92" s="418"/>
      <c r="AE92" s="417"/>
      <c r="AF92" s="420"/>
      <c r="AG92" s="418"/>
      <c r="AH92" s="420"/>
      <c r="AI92" s="420"/>
      <c r="AJ92" s="418"/>
      <c r="AK92" s="425"/>
      <c r="AL92" s="420"/>
      <c r="AM92" s="418"/>
      <c r="AN92" s="417"/>
      <c r="AO92" s="418"/>
      <c r="AP92" s="405"/>
      <c r="AQ92" s="418"/>
      <c r="AR92" s="420"/>
      <c r="AS92" s="420"/>
      <c r="AT92" s="420"/>
      <c r="AU92" s="417"/>
      <c r="AV92" s="420"/>
      <c r="AW92" s="418"/>
      <c r="AX92" s="405"/>
      <c r="AY92" s="405"/>
      <c r="AZ92" s="405"/>
    </row>
    <row r="93" spans="1:52" ht="15">
      <c r="A93" s="405" t="s">
        <v>850</v>
      </c>
      <c r="B93" s="405" t="s">
        <v>889</v>
      </c>
      <c r="C93" s="405" t="s">
        <v>321</v>
      </c>
      <c r="D93" s="25" t="s">
        <v>322</v>
      </c>
      <c r="E93" s="157" t="s">
        <v>48</v>
      </c>
      <c r="G93" s="405">
        <v>0</v>
      </c>
      <c r="H93" s="405">
        <v>8</v>
      </c>
      <c r="I93" s="405">
        <v>0</v>
      </c>
      <c r="J93" s="405">
        <v>0</v>
      </c>
      <c r="K93" s="405">
        <v>4</v>
      </c>
      <c r="L93" s="405">
        <v>4</v>
      </c>
      <c r="M93" s="405">
        <v>0</v>
      </c>
      <c r="N93" s="80">
        <v>0</v>
      </c>
      <c r="O93" s="425">
        <v>0</v>
      </c>
      <c r="P93" s="420">
        <v>0</v>
      </c>
      <c r="Q93" s="418">
        <v>0</v>
      </c>
      <c r="R93" s="417">
        <v>0</v>
      </c>
      <c r="S93" s="425"/>
      <c r="T93" s="420"/>
      <c r="U93" s="418"/>
      <c r="V93" s="418"/>
      <c r="W93" s="420"/>
      <c r="X93" s="418"/>
      <c r="Y93" s="405"/>
      <c r="Z93" s="417"/>
      <c r="AA93" s="420"/>
      <c r="AB93" s="418"/>
      <c r="AC93" s="420"/>
      <c r="AD93" s="418"/>
      <c r="AE93" s="417"/>
      <c r="AF93" s="420"/>
      <c r="AG93" s="418"/>
      <c r="AH93" s="420"/>
      <c r="AI93" s="420"/>
      <c r="AJ93" s="418"/>
      <c r="AK93" s="425"/>
      <c r="AL93" s="420"/>
      <c r="AM93" s="418"/>
      <c r="AN93" s="417"/>
      <c r="AO93" s="418"/>
      <c r="AP93" s="405"/>
      <c r="AQ93" s="418"/>
      <c r="AR93" s="420"/>
      <c r="AS93" s="420"/>
      <c r="AT93" s="420"/>
      <c r="AU93" s="417"/>
      <c r="AV93" s="420"/>
      <c r="AW93" s="418"/>
      <c r="AX93" s="405"/>
      <c r="AY93" s="405"/>
      <c r="AZ93" s="405"/>
    </row>
    <row r="94" spans="1:52" ht="15">
      <c r="A94" s="405" t="s">
        <v>850</v>
      </c>
      <c r="B94" s="405" t="s">
        <v>889</v>
      </c>
      <c r="C94" s="405" t="s">
        <v>347</v>
      </c>
      <c r="D94" s="25" t="s">
        <v>348</v>
      </c>
      <c r="E94" s="157" t="s">
        <v>349</v>
      </c>
      <c r="G94" s="405">
        <v>0</v>
      </c>
      <c r="H94" s="405">
        <v>0</v>
      </c>
      <c r="I94" s="405">
        <v>0</v>
      </c>
      <c r="J94" s="405">
        <v>0</v>
      </c>
      <c r="K94" s="405">
        <v>0</v>
      </c>
      <c r="L94" s="405">
        <v>0</v>
      </c>
      <c r="M94" s="405">
        <v>0</v>
      </c>
      <c r="N94" s="80">
        <v>0</v>
      </c>
      <c r="O94" s="425">
        <v>0</v>
      </c>
      <c r="P94" s="420">
        <v>0</v>
      </c>
      <c r="Q94" s="418">
        <v>0</v>
      </c>
      <c r="R94" s="417">
        <v>0</v>
      </c>
      <c r="S94" s="425"/>
      <c r="T94" s="420"/>
      <c r="U94" s="418"/>
      <c r="V94" s="418"/>
      <c r="W94" s="420"/>
      <c r="X94" s="418"/>
      <c r="Y94" s="405"/>
      <c r="Z94" s="417"/>
      <c r="AA94" s="420"/>
      <c r="AB94" s="418"/>
      <c r="AC94" s="420"/>
      <c r="AD94" s="418"/>
      <c r="AE94" s="417"/>
      <c r="AF94" s="420"/>
      <c r="AG94" s="418"/>
      <c r="AH94" s="420"/>
      <c r="AI94" s="420"/>
      <c r="AJ94" s="418"/>
      <c r="AK94" s="425"/>
      <c r="AL94" s="420"/>
      <c r="AM94" s="418"/>
      <c r="AN94" s="417"/>
      <c r="AO94" s="418"/>
      <c r="AP94" s="405"/>
      <c r="AQ94" s="418"/>
      <c r="AR94" s="420"/>
      <c r="AS94" s="420"/>
      <c r="AT94" s="420"/>
      <c r="AU94" s="417"/>
      <c r="AV94" s="420"/>
      <c r="AW94" s="418"/>
      <c r="AX94" s="405"/>
      <c r="AY94" s="405"/>
      <c r="AZ94" s="405"/>
    </row>
    <row r="95" spans="1:52" ht="15">
      <c r="A95" s="405" t="s">
        <v>850</v>
      </c>
      <c r="B95" s="405" t="s">
        <v>889</v>
      </c>
      <c r="C95" s="405" t="s">
        <v>355</v>
      </c>
      <c r="D95" s="25" t="s">
        <v>148</v>
      </c>
      <c r="E95" s="157" t="s">
        <v>190</v>
      </c>
      <c r="G95" s="405">
        <v>0</v>
      </c>
      <c r="H95" s="405">
        <v>0</v>
      </c>
      <c r="I95" s="405">
        <v>0</v>
      </c>
      <c r="J95" s="405">
        <v>0</v>
      </c>
      <c r="K95" s="405">
        <v>0</v>
      </c>
      <c r="L95" s="405">
        <v>0</v>
      </c>
      <c r="M95" s="405">
        <v>0</v>
      </c>
      <c r="N95" s="80">
        <v>0</v>
      </c>
      <c r="O95" s="425">
        <v>0</v>
      </c>
      <c r="P95" s="420">
        <v>0</v>
      </c>
      <c r="Q95" s="418">
        <v>0</v>
      </c>
      <c r="R95" s="417">
        <v>0</v>
      </c>
      <c r="S95" s="425"/>
      <c r="T95" s="420"/>
      <c r="U95" s="418"/>
      <c r="V95" s="418"/>
      <c r="W95" s="420"/>
      <c r="X95" s="418"/>
      <c r="Y95" s="405"/>
      <c r="Z95" s="417"/>
      <c r="AA95" s="420"/>
      <c r="AB95" s="418"/>
      <c r="AC95" s="420"/>
      <c r="AD95" s="418"/>
      <c r="AE95" s="417"/>
      <c r="AF95" s="420"/>
      <c r="AG95" s="418"/>
      <c r="AH95" s="420"/>
      <c r="AI95" s="420"/>
      <c r="AJ95" s="418"/>
      <c r="AK95" s="425"/>
      <c r="AL95" s="420"/>
      <c r="AM95" s="418"/>
      <c r="AN95" s="417"/>
      <c r="AO95" s="418"/>
      <c r="AP95" s="405"/>
      <c r="AQ95" s="418"/>
      <c r="AR95" s="420"/>
      <c r="AS95" s="420"/>
      <c r="AT95" s="420"/>
      <c r="AU95" s="417"/>
      <c r="AV95" s="420"/>
      <c r="AW95" s="418"/>
      <c r="AX95" s="405"/>
      <c r="AY95" s="405"/>
      <c r="AZ95" s="405"/>
    </row>
  </sheetData>
  <sheetProtection/>
  <conditionalFormatting sqref="H1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48"/>
  <sheetViews>
    <sheetView zoomScale="75" zoomScaleNormal="75" zoomScalePageLayoutView="0" workbookViewId="0" topLeftCell="A1">
      <pane ySplit="1" topLeftCell="A56" activePane="bottomLeft" state="frozen"/>
      <selection pane="topLeft" activeCell="A1" sqref="A1"/>
      <selection pane="bottomLeft" activeCell="E71" sqref="E71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15.421875" style="0" bestFit="1" customWidth="1"/>
    <col min="4" max="4" width="13.140625" style="0" bestFit="1" customWidth="1"/>
    <col min="5" max="5" width="34.421875" style="157" bestFit="1" customWidth="1"/>
    <col min="6" max="6" width="4.8515625" style="51" customWidth="1"/>
    <col min="7" max="8" width="4.8515625" style="62" customWidth="1"/>
    <col min="9" max="13" width="4.8515625" style="0" customWidth="1"/>
    <col min="14" max="14" width="4.8515625" style="80" customWidth="1"/>
    <col min="15" max="15" width="4.8515625" style="40" customWidth="1"/>
    <col min="16" max="16" width="4.8515625" style="37" customWidth="1"/>
    <col min="17" max="17" width="3.7109375" style="0" bestFit="1" customWidth="1"/>
    <col min="18" max="18" width="3.7109375" style="43" bestFit="1" customWidth="1"/>
    <col min="19" max="19" width="3.7109375" style="40" bestFit="1" customWidth="1"/>
    <col min="20" max="20" width="3.7109375" style="37" bestFit="1" customWidth="1"/>
    <col min="21" max="21" width="3.7109375" style="172" bestFit="1" customWidth="1"/>
    <col min="22" max="22" width="3.7109375" style="40" bestFit="1" customWidth="1"/>
    <col min="23" max="23" width="3.7109375" style="70" bestFit="1" customWidth="1"/>
    <col min="24" max="24" width="3.7109375" style="172" customWidth="1"/>
    <col min="25" max="25" width="3.7109375" style="0" bestFit="1" customWidth="1"/>
    <col min="26" max="26" width="3.7109375" style="40" bestFit="1" customWidth="1"/>
    <col min="27" max="27" width="3.7109375" style="43" bestFit="1" customWidth="1"/>
    <col min="28" max="28" width="3.7109375" style="172" bestFit="1" customWidth="1"/>
    <col min="29" max="29" width="3.7109375" style="37" customWidth="1"/>
    <col min="30" max="30" width="3.7109375" style="172" bestFit="1" customWidth="1"/>
    <col min="31" max="31" width="3.7109375" style="70" bestFit="1" customWidth="1"/>
    <col min="32" max="32" width="3.7109375" style="43" bestFit="1" customWidth="1"/>
    <col min="33" max="33" width="3.7109375" style="40" bestFit="1" customWidth="1"/>
    <col min="34" max="34" width="3.7109375" style="0" bestFit="1" customWidth="1"/>
    <col min="35" max="35" width="3.7109375" style="43" bestFit="1" customWidth="1"/>
    <col min="36" max="36" width="3.7109375" style="172" bestFit="1" customWidth="1"/>
    <col min="37" max="37" width="3.7109375" style="37" bestFit="1" customWidth="1"/>
    <col min="38" max="38" width="3.7109375" style="176" bestFit="1" customWidth="1"/>
    <col min="39" max="39" width="3.7109375" style="172" customWidth="1"/>
    <col min="40" max="40" width="3.7109375" style="40" bestFit="1" customWidth="1"/>
    <col min="41" max="41" width="6.57421875" style="172" bestFit="1" customWidth="1"/>
    <col min="42" max="42" width="3.7109375" style="0" bestFit="1" customWidth="1"/>
    <col min="43" max="43" width="3.7109375" style="172" bestFit="1" customWidth="1"/>
    <col min="44" max="44" width="3.7109375" style="0" bestFit="1" customWidth="1"/>
    <col min="45" max="45" width="6.57421875" style="43" bestFit="1" customWidth="1"/>
    <col min="46" max="46" width="3.7109375" style="40" bestFit="1" customWidth="1"/>
    <col min="47" max="47" width="3.7109375" style="37" bestFit="1" customWidth="1"/>
    <col min="48" max="48" width="3.7109375" style="43" bestFit="1" customWidth="1"/>
    <col min="49" max="49" width="3.7109375" style="172" bestFit="1" customWidth="1"/>
    <col min="50" max="53" width="3.7109375" style="0" bestFit="1" customWidth="1"/>
    <col min="54" max="55" width="3.7109375" style="0" customWidth="1"/>
    <col min="56" max="56" width="3.7109375" style="0" bestFit="1" customWidth="1"/>
  </cols>
  <sheetData>
    <row r="1" spans="1:52" ht="231.75">
      <c r="A1" s="105" t="s">
        <v>35</v>
      </c>
      <c r="B1" s="106" t="s">
        <v>888</v>
      </c>
      <c r="C1" s="106" t="s">
        <v>743</v>
      </c>
      <c r="D1" s="105" t="s">
        <v>744</v>
      </c>
      <c r="E1" s="15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111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102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</row>
    <row r="2" spans="1:52" ht="15">
      <c r="A2" s="212" t="s">
        <v>851</v>
      </c>
      <c r="B2" s="115" t="s">
        <v>889</v>
      </c>
      <c r="C2" s="116" t="s">
        <v>605</v>
      </c>
      <c r="D2" s="116" t="s">
        <v>245</v>
      </c>
      <c r="E2" s="156" t="s">
        <v>48</v>
      </c>
      <c r="F2" s="136">
        <v>1</v>
      </c>
      <c r="G2" s="136">
        <v>86</v>
      </c>
      <c r="H2" s="137">
        <v>30</v>
      </c>
      <c r="I2" s="138">
        <v>10</v>
      </c>
      <c r="J2" s="138">
        <v>0</v>
      </c>
      <c r="K2" s="139">
        <v>0</v>
      </c>
      <c r="L2" s="139">
        <v>0</v>
      </c>
      <c r="M2" s="140">
        <v>0</v>
      </c>
      <c r="N2" s="140">
        <v>0</v>
      </c>
      <c r="O2" s="140">
        <v>10</v>
      </c>
      <c r="P2" s="141">
        <v>52</v>
      </c>
      <c r="Q2" s="142">
        <v>0</v>
      </c>
      <c r="R2" s="143">
        <v>24</v>
      </c>
      <c r="S2" s="144"/>
      <c r="T2" s="145">
        <v>12</v>
      </c>
      <c r="U2" s="146"/>
      <c r="V2" s="147">
        <v>12</v>
      </c>
      <c r="W2" s="145"/>
      <c r="X2" s="146"/>
      <c r="Y2" s="144"/>
      <c r="Z2" s="147"/>
      <c r="AA2" s="120"/>
      <c r="AB2" s="118"/>
      <c r="AC2" s="117">
        <v>20</v>
      </c>
      <c r="AD2" s="118"/>
      <c r="AE2" s="119">
        <v>12</v>
      </c>
      <c r="AF2" s="120"/>
      <c r="AG2" s="121">
        <v>10</v>
      </c>
      <c r="AH2" s="117">
        <v>20</v>
      </c>
      <c r="AI2" s="119"/>
      <c r="AJ2" s="118"/>
      <c r="AK2" s="120"/>
      <c r="AL2" s="121"/>
      <c r="AM2" s="118"/>
      <c r="AN2" s="119"/>
      <c r="AO2" s="118"/>
      <c r="AP2" s="120"/>
      <c r="AQ2" s="122"/>
      <c r="AR2" s="117"/>
      <c r="AS2" s="120"/>
      <c r="AT2" s="117"/>
      <c r="AU2" s="120"/>
      <c r="AV2" s="117"/>
      <c r="AW2" s="118"/>
      <c r="AX2" s="119"/>
      <c r="AY2" s="117"/>
      <c r="AZ2" s="117"/>
    </row>
    <row r="3" spans="1:52" ht="15">
      <c r="A3" s="213" t="s">
        <v>851</v>
      </c>
      <c r="B3" s="124" t="s">
        <v>889</v>
      </c>
      <c r="C3" s="125" t="s">
        <v>475</v>
      </c>
      <c r="D3" s="125" t="s">
        <v>178</v>
      </c>
      <c r="E3" s="156" t="s">
        <v>41</v>
      </c>
      <c r="F3" s="148">
        <v>2</v>
      </c>
      <c r="G3" s="148">
        <v>85</v>
      </c>
      <c r="H3" s="149">
        <v>30</v>
      </c>
      <c r="I3" s="138">
        <v>0</v>
      </c>
      <c r="J3" s="138">
        <v>0</v>
      </c>
      <c r="K3" s="150">
        <v>0</v>
      </c>
      <c r="L3" s="150">
        <v>2</v>
      </c>
      <c r="M3" s="138">
        <v>0</v>
      </c>
      <c r="N3" s="138">
        <v>0</v>
      </c>
      <c r="O3" s="138">
        <v>40</v>
      </c>
      <c r="P3" s="151">
        <v>20</v>
      </c>
      <c r="Q3" s="152">
        <v>20</v>
      </c>
      <c r="R3" s="153">
        <v>25</v>
      </c>
      <c r="S3" s="154"/>
      <c r="T3" s="47"/>
      <c r="U3" s="174"/>
      <c r="V3" s="49"/>
      <c r="W3" s="47"/>
      <c r="X3" s="174"/>
      <c r="Y3" s="154"/>
      <c r="Z3" s="49"/>
      <c r="AA3" s="129"/>
      <c r="AB3" s="127"/>
      <c r="AC3" s="126"/>
      <c r="AD3" s="127"/>
      <c r="AE3" s="128"/>
      <c r="AF3" s="129"/>
      <c r="AG3" s="130"/>
      <c r="AH3" s="126"/>
      <c r="AI3" s="128"/>
      <c r="AJ3" s="127"/>
      <c r="AK3" s="129">
        <v>20</v>
      </c>
      <c r="AL3" s="130">
        <v>20</v>
      </c>
      <c r="AM3" s="127">
        <v>20</v>
      </c>
      <c r="AN3" s="128">
        <v>25</v>
      </c>
      <c r="AO3" s="127"/>
      <c r="AP3" s="129"/>
      <c r="AQ3" s="131"/>
      <c r="AR3" s="126"/>
      <c r="AS3" s="129"/>
      <c r="AT3" s="126"/>
      <c r="AU3" s="129"/>
      <c r="AV3" s="126"/>
      <c r="AW3" s="127"/>
      <c r="AX3" s="128"/>
      <c r="AY3" s="126"/>
      <c r="AZ3" s="126"/>
    </row>
    <row r="4" spans="1:52" ht="15">
      <c r="A4" s="212" t="s">
        <v>851</v>
      </c>
      <c r="B4" s="115" t="s">
        <v>889</v>
      </c>
      <c r="C4" s="116" t="s">
        <v>867</v>
      </c>
      <c r="D4" s="116" t="s">
        <v>86</v>
      </c>
      <c r="E4" s="156" t="s">
        <v>37</v>
      </c>
      <c r="F4" s="136">
        <v>3</v>
      </c>
      <c r="G4" s="136">
        <v>83</v>
      </c>
      <c r="H4" s="137">
        <v>30</v>
      </c>
      <c r="I4" s="138">
        <v>10</v>
      </c>
      <c r="J4" s="138">
        <v>0</v>
      </c>
      <c r="K4" s="139">
        <v>0</v>
      </c>
      <c r="L4" s="139">
        <v>0</v>
      </c>
      <c r="M4" s="140">
        <v>0</v>
      </c>
      <c r="N4" s="140">
        <v>0</v>
      </c>
      <c r="O4" s="140">
        <v>30</v>
      </c>
      <c r="P4" s="141">
        <v>28</v>
      </c>
      <c r="Q4" s="142">
        <v>10</v>
      </c>
      <c r="R4" s="143">
        <v>25</v>
      </c>
      <c r="S4" s="144"/>
      <c r="T4" s="145"/>
      <c r="U4" s="146"/>
      <c r="V4" s="147"/>
      <c r="W4" s="145"/>
      <c r="X4" s="146"/>
      <c r="Y4" s="144"/>
      <c r="Z4" s="147"/>
      <c r="AA4" s="120"/>
      <c r="AB4" s="118"/>
      <c r="AC4" s="117"/>
      <c r="AD4" s="118"/>
      <c r="AE4" s="119"/>
      <c r="AF4" s="120"/>
      <c r="AG4" s="121"/>
      <c r="AH4" s="117"/>
      <c r="AI4" s="119"/>
      <c r="AJ4" s="118"/>
      <c r="AK4" s="120"/>
      <c r="AL4" s="121"/>
      <c r="AM4" s="118"/>
      <c r="AN4" s="119"/>
      <c r="AO4" s="118"/>
      <c r="AP4" s="120"/>
      <c r="AQ4" s="122"/>
      <c r="AR4" s="117">
        <v>8</v>
      </c>
      <c r="AS4" s="120"/>
      <c r="AT4" s="117"/>
      <c r="AU4" s="120">
        <v>20</v>
      </c>
      <c r="AV4" s="117">
        <v>20</v>
      </c>
      <c r="AW4" s="118">
        <v>10</v>
      </c>
      <c r="AX4" s="119">
        <v>25</v>
      </c>
      <c r="AY4" s="117"/>
      <c r="AZ4" s="117"/>
    </row>
    <row r="5" spans="1:52" ht="15">
      <c r="A5" s="213" t="s">
        <v>851</v>
      </c>
      <c r="B5" s="124" t="s">
        <v>889</v>
      </c>
      <c r="C5" s="125" t="s">
        <v>149</v>
      </c>
      <c r="D5" s="125" t="s">
        <v>606</v>
      </c>
      <c r="E5" s="156" t="s">
        <v>51</v>
      </c>
      <c r="F5" s="148">
        <v>4</v>
      </c>
      <c r="G5" s="148">
        <v>78</v>
      </c>
      <c r="H5" s="149">
        <v>30</v>
      </c>
      <c r="I5" s="138">
        <v>0</v>
      </c>
      <c r="J5" s="138">
        <v>0</v>
      </c>
      <c r="K5" s="150">
        <v>0</v>
      </c>
      <c r="L5" s="150">
        <v>0</v>
      </c>
      <c r="M5" s="138">
        <v>0</v>
      </c>
      <c r="N5" s="138">
        <v>0</v>
      </c>
      <c r="O5" s="138">
        <v>24</v>
      </c>
      <c r="P5" s="151">
        <v>27</v>
      </c>
      <c r="Q5" s="152">
        <v>16</v>
      </c>
      <c r="R5" s="153">
        <v>27</v>
      </c>
      <c r="S5" s="154"/>
      <c r="T5" s="47">
        <v>2</v>
      </c>
      <c r="U5" s="174"/>
      <c r="V5" s="49">
        <v>4</v>
      </c>
      <c r="W5" s="47"/>
      <c r="X5" s="174"/>
      <c r="Y5" s="154"/>
      <c r="Z5" s="49"/>
      <c r="AA5" s="129"/>
      <c r="AB5" s="127"/>
      <c r="AC5" s="126">
        <v>10</v>
      </c>
      <c r="AD5" s="127">
        <v>6</v>
      </c>
      <c r="AE5" s="128">
        <v>15</v>
      </c>
      <c r="AF5" s="129"/>
      <c r="AG5" s="130"/>
      <c r="AH5" s="126"/>
      <c r="AI5" s="128"/>
      <c r="AJ5" s="127"/>
      <c r="AK5" s="129">
        <v>8</v>
      </c>
      <c r="AL5" s="130">
        <v>15</v>
      </c>
      <c r="AM5" s="127"/>
      <c r="AN5" s="128">
        <v>8</v>
      </c>
      <c r="AO5" s="127"/>
      <c r="AP5" s="129"/>
      <c r="AQ5" s="131">
        <v>10</v>
      </c>
      <c r="AR5" s="126"/>
      <c r="AS5" s="129"/>
      <c r="AT5" s="126"/>
      <c r="AU5" s="129"/>
      <c r="AV5" s="126"/>
      <c r="AW5" s="127"/>
      <c r="AX5" s="128"/>
      <c r="AY5" s="126"/>
      <c r="AZ5" s="126"/>
    </row>
    <row r="6" spans="1:52" ht="15">
      <c r="A6" s="212" t="s">
        <v>851</v>
      </c>
      <c r="B6" s="132" t="s">
        <v>889</v>
      </c>
      <c r="C6" s="133" t="s">
        <v>771</v>
      </c>
      <c r="D6" s="133" t="s">
        <v>230</v>
      </c>
      <c r="E6" s="156" t="s">
        <v>165</v>
      </c>
      <c r="F6" s="136">
        <v>5</v>
      </c>
      <c r="G6" s="136">
        <v>73</v>
      </c>
      <c r="H6" s="137">
        <v>30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70</v>
      </c>
      <c r="P6" s="141">
        <v>0</v>
      </c>
      <c r="Q6" s="142">
        <v>62</v>
      </c>
      <c r="R6" s="143">
        <v>3</v>
      </c>
      <c r="S6" s="144"/>
      <c r="T6" s="145"/>
      <c r="U6" s="146"/>
      <c r="V6" s="147"/>
      <c r="W6" s="145"/>
      <c r="X6" s="146">
        <v>15</v>
      </c>
      <c r="Y6" s="144"/>
      <c r="Z6" s="147">
        <v>2</v>
      </c>
      <c r="AA6" s="120"/>
      <c r="AB6" s="118"/>
      <c r="AC6" s="117"/>
      <c r="AD6" s="118"/>
      <c r="AE6" s="118"/>
      <c r="AF6" s="120"/>
      <c r="AG6" s="121"/>
      <c r="AH6" s="117"/>
      <c r="AI6" s="119"/>
      <c r="AJ6" s="118">
        <v>12</v>
      </c>
      <c r="AK6" s="120"/>
      <c r="AL6" s="121"/>
      <c r="AM6" s="118">
        <v>2</v>
      </c>
      <c r="AN6" s="119">
        <v>1</v>
      </c>
      <c r="AO6" s="118">
        <v>25</v>
      </c>
      <c r="AP6" s="120">
        <v>8</v>
      </c>
      <c r="AQ6" s="122">
        <v>8</v>
      </c>
      <c r="AR6" s="117"/>
      <c r="AS6" s="120"/>
      <c r="AT6" s="117"/>
      <c r="AU6" s="120"/>
      <c r="AV6" s="117"/>
      <c r="AW6" s="118"/>
      <c r="AX6" s="119"/>
      <c r="AY6" s="117"/>
      <c r="AZ6" s="117"/>
    </row>
    <row r="7" spans="1:52" ht="15">
      <c r="A7" s="213" t="s">
        <v>851</v>
      </c>
      <c r="B7" s="134" t="s">
        <v>889</v>
      </c>
      <c r="C7" s="135" t="s">
        <v>765</v>
      </c>
      <c r="D7" s="135" t="s">
        <v>766</v>
      </c>
      <c r="E7" s="156" t="s">
        <v>382</v>
      </c>
      <c r="F7" s="148">
        <v>6</v>
      </c>
      <c r="G7" s="148">
        <v>65</v>
      </c>
      <c r="H7" s="149">
        <v>30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28</v>
      </c>
      <c r="P7" s="151">
        <v>12</v>
      </c>
      <c r="Q7" s="152">
        <v>20</v>
      </c>
      <c r="R7" s="153">
        <v>25</v>
      </c>
      <c r="S7" s="154"/>
      <c r="T7" s="47"/>
      <c r="U7" s="174"/>
      <c r="V7" s="49"/>
      <c r="W7" s="47">
        <v>12</v>
      </c>
      <c r="X7" s="174">
        <v>20</v>
      </c>
      <c r="Y7" s="154">
        <v>8</v>
      </c>
      <c r="Z7" s="49">
        <v>25</v>
      </c>
      <c r="AA7" s="129"/>
      <c r="AB7" s="127"/>
      <c r="AC7" s="126"/>
      <c r="AD7" s="127"/>
      <c r="AE7" s="127"/>
      <c r="AF7" s="129"/>
      <c r="AG7" s="130"/>
      <c r="AH7" s="126"/>
      <c r="AI7" s="128"/>
      <c r="AJ7" s="127"/>
      <c r="AK7" s="129"/>
      <c r="AL7" s="130"/>
      <c r="AM7" s="127"/>
      <c r="AN7" s="128"/>
      <c r="AO7" s="127"/>
      <c r="AP7" s="129"/>
      <c r="AQ7" s="131"/>
      <c r="AR7" s="126"/>
      <c r="AS7" s="129"/>
      <c r="AT7" s="126"/>
      <c r="AU7" s="129"/>
      <c r="AV7" s="126"/>
      <c r="AW7" s="127"/>
      <c r="AX7" s="128"/>
      <c r="AY7" s="126"/>
      <c r="AZ7" s="126"/>
    </row>
    <row r="8" spans="1:52" ht="15">
      <c r="A8" s="212" t="s">
        <v>851</v>
      </c>
      <c r="B8" s="115" t="s">
        <v>889</v>
      </c>
      <c r="C8" s="116" t="s">
        <v>602</v>
      </c>
      <c r="D8" s="116" t="s">
        <v>169</v>
      </c>
      <c r="E8" s="156" t="s">
        <v>36</v>
      </c>
      <c r="F8" s="136">
        <v>6</v>
      </c>
      <c r="G8" s="136">
        <v>65</v>
      </c>
      <c r="H8" s="137">
        <v>30</v>
      </c>
      <c r="I8" s="138">
        <v>10</v>
      </c>
      <c r="J8" s="138">
        <v>0</v>
      </c>
      <c r="K8" s="139">
        <v>0</v>
      </c>
      <c r="L8" s="139">
        <v>0</v>
      </c>
      <c r="M8" s="140">
        <v>0</v>
      </c>
      <c r="N8" s="140">
        <v>0</v>
      </c>
      <c r="O8" s="140">
        <v>20</v>
      </c>
      <c r="P8" s="141">
        <v>20</v>
      </c>
      <c r="Q8" s="142">
        <v>20</v>
      </c>
      <c r="R8" s="143">
        <v>25</v>
      </c>
      <c r="S8" s="144"/>
      <c r="T8" s="145">
        <v>20</v>
      </c>
      <c r="U8" s="146"/>
      <c r="V8" s="147">
        <v>25</v>
      </c>
      <c r="W8" s="145"/>
      <c r="X8" s="146"/>
      <c r="Y8" s="144"/>
      <c r="Z8" s="147"/>
      <c r="AA8" s="120"/>
      <c r="AB8" s="118"/>
      <c r="AC8" s="117"/>
      <c r="AD8" s="118">
        <v>20</v>
      </c>
      <c r="AE8" s="119"/>
      <c r="AF8" s="120"/>
      <c r="AG8" s="121"/>
      <c r="AH8" s="117"/>
      <c r="AI8" s="119"/>
      <c r="AJ8" s="118"/>
      <c r="AK8" s="120"/>
      <c r="AL8" s="121"/>
      <c r="AM8" s="118"/>
      <c r="AN8" s="119"/>
      <c r="AO8" s="118"/>
      <c r="AP8" s="120"/>
      <c r="AQ8" s="122"/>
      <c r="AR8" s="117"/>
      <c r="AS8" s="120"/>
      <c r="AT8" s="117"/>
      <c r="AU8" s="120"/>
      <c r="AV8" s="117"/>
      <c r="AW8" s="118"/>
      <c r="AX8" s="119"/>
      <c r="AY8" s="117"/>
      <c r="AZ8" s="117"/>
    </row>
    <row r="9" spans="1:52" ht="15">
      <c r="A9" s="213" t="s">
        <v>851</v>
      </c>
      <c r="B9" s="134" t="s">
        <v>889</v>
      </c>
      <c r="C9" s="135" t="s">
        <v>603</v>
      </c>
      <c r="D9" s="135" t="s">
        <v>211</v>
      </c>
      <c r="E9" s="156" t="s">
        <v>604</v>
      </c>
      <c r="F9" s="148">
        <v>6</v>
      </c>
      <c r="G9" s="148">
        <v>65</v>
      </c>
      <c r="H9" s="149">
        <v>30</v>
      </c>
      <c r="I9" s="138">
        <v>0</v>
      </c>
      <c r="J9" s="138">
        <v>0</v>
      </c>
      <c r="K9" s="150">
        <v>0</v>
      </c>
      <c r="L9" s="150">
        <v>0</v>
      </c>
      <c r="M9" s="138">
        <v>0</v>
      </c>
      <c r="N9" s="138">
        <v>0</v>
      </c>
      <c r="O9" s="138">
        <v>30</v>
      </c>
      <c r="P9" s="151">
        <v>15</v>
      </c>
      <c r="Q9" s="152">
        <v>15</v>
      </c>
      <c r="R9" s="153">
        <v>20</v>
      </c>
      <c r="S9" s="154">
        <v>15</v>
      </c>
      <c r="T9" s="47">
        <v>15</v>
      </c>
      <c r="U9" s="174">
        <v>15</v>
      </c>
      <c r="V9" s="49">
        <v>20</v>
      </c>
      <c r="W9" s="47"/>
      <c r="X9" s="174"/>
      <c r="Y9" s="154"/>
      <c r="Z9" s="49"/>
      <c r="AA9" s="129"/>
      <c r="AB9" s="127"/>
      <c r="AC9" s="126"/>
      <c r="AD9" s="127"/>
      <c r="AE9" s="127"/>
      <c r="AF9" s="129"/>
      <c r="AG9" s="130"/>
      <c r="AH9" s="126"/>
      <c r="AI9" s="128"/>
      <c r="AJ9" s="127"/>
      <c r="AK9" s="129"/>
      <c r="AL9" s="130"/>
      <c r="AM9" s="127"/>
      <c r="AN9" s="128"/>
      <c r="AO9" s="127"/>
      <c r="AP9" s="129"/>
      <c r="AQ9" s="131"/>
      <c r="AR9" s="126"/>
      <c r="AS9" s="129"/>
      <c r="AT9" s="126"/>
      <c r="AU9" s="129"/>
      <c r="AV9" s="126"/>
      <c r="AW9" s="127"/>
      <c r="AX9" s="128"/>
      <c r="AY9" s="126"/>
      <c r="AZ9" s="126"/>
    </row>
    <row r="10" spans="1:52" ht="15">
      <c r="A10" s="212" t="s">
        <v>851</v>
      </c>
      <c r="B10" s="115" t="s">
        <v>889</v>
      </c>
      <c r="C10" s="116" t="s">
        <v>862</v>
      </c>
      <c r="D10" s="116" t="s">
        <v>656</v>
      </c>
      <c r="E10" s="156" t="s">
        <v>863</v>
      </c>
      <c r="F10" s="136">
        <v>6</v>
      </c>
      <c r="G10" s="136">
        <v>65</v>
      </c>
      <c r="H10" s="137">
        <v>30</v>
      </c>
      <c r="I10" s="138">
        <v>0</v>
      </c>
      <c r="J10" s="138">
        <v>0</v>
      </c>
      <c r="K10" s="139">
        <v>20</v>
      </c>
      <c r="L10" s="139">
        <v>0</v>
      </c>
      <c r="M10" s="140">
        <v>0</v>
      </c>
      <c r="N10" s="140">
        <v>0</v>
      </c>
      <c r="O10" s="140">
        <v>39</v>
      </c>
      <c r="P10" s="141">
        <v>6</v>
      </c>
      <c r="Q10" s="142">
        <v>15</v>
      </c>
      <c r="R10" s="143">
        <v>20</v>
      </c>
      <c r="S10" s="144"/>
      <c r="T10" s="145"/>
      <c r="U10" s="146"/>
      <c r="V10" s="147"/>
      <c r="W10" s="145"/>
      <c r="X10" s="146"/>
      <c r="Y10" s="144"/>
      <c r="Z10" s="147"/>
      <c r="AA10" s="120"/>
      <c r="AB10" s="118"/>
      <c r="AC10" s="117"/>
      <c r="AD10" s="118"/>
      <c r="AE10" s="119"/>
      <c r="AF10" s="120"/>
      <c r="AG10" s="121"/>
      <c r="AH10" s="117"/>
      <c r="AI10" s="119"/>
      <c r="AJ10" s="118"/>
      <c r="AK10" s="120">
        <v>12</v>
      </c>
      <c r="AL10" s="121"/>
      <c r="AM10" s="118"/>
      <c r="AN10" s="119"/>
      <c r="AO10" s="118"/>
      <c r="AP10" s="120"/>
      <c r="AQ10" s="122"/>
      <c r="AR10" s="117"/>
      <c r="AS10" s="120"/>
      <c r="AT10" s="117"/>
      <c r="AU10" s="120">
        <v>12</v>
      </c>
      <c r="AV10" s="117">
        <v>6</v>
      </c>
      <c r="AW10" s="118">
        <v>15</v>
      </c>
      <c r="AX10" s="119">
        <v>20</v>
      </c>
      <c r="AY10" s="117"/>
      <c r="AZ10" s="117"/>
    </row>
    <row r="11" spans="1:52" ht="15">
      <c r="A11" s="213" t="s">
        <v>851</v>
      </c>
      <c r="B11" s="124" t="s">
        <v>889</v>
      </c>
      <c r="C11" s="125" t="s">
        <v>864</v>
      </c>
      <c r="D11" s="125" t="s">
        <v>259</v>
      </c>
      <c r="E11" s="156" t="s">
        <v>37</v>
      </c>
      <c r="F11" s="148">
        <v>10</v>
      </c>
      <c r="G11" s="148">
        <v>58</v>
      </c>
      <c r="H11" s="149">
        <v>30</v>
      </c>
      <c r="I11" s="138">
        <v>0</v>
      </c>
      <c r="J11" s="138">
        <v>0</v>
      </c>
      <c r="K11" s="150">
        <v>20</v>
      </c>
      <c r="L11" s="150">
        <v>0</v>
      </c>
      <c r="M11" s="138">
        <v>0</v>
      </c>
      <c r="N11" s="138">
        <v>0</v>
      </c>
      <c r="O11" s="138">
        <v>26</v>
      </c>
      <c r="P11" s="151">
        <v>12</v>
      </c>
      <c r="Q11" s="152">
        <v>8</v>
      </c>
      <c r="R11" s="153">
        <v>20</v>
      </c>
      <c r="S11" s="154"/>
      <c r="T11" s="47"/>
      <c r="U11" s="174"/>
      <c r="V11" s="49"/>
      <c r="W11" s="47"/>
      <c r="X11" s="174"/>
      <c r="Y11" s="154"/>
      <c r="Z11" s="49"/>
      <c r="AA11" s="129"/>
      <c r="AB11" s="127"/>
      <c r="AC11" s="126"/>
      <c r="AD11" s="127"/>
      <c r="AE11" s="128"/>
      <c r="AF11" s="129"/>
      <c r="AG11" s="130"/>
      <c r="AH11" s="126"/>
      <c r="AI11" s="128"/>
      <c r="AJ11" s="127"/>
      <c r="AK11" s="129">
        <v>6</v>
      </c>
      <c r="AL11" s="130">
        <v>12</v>
      </c>
      <c r="AM11" s="127">
        <v>8</v>
      </c>
      <c r="AN11" s="128">
        <v>20</v>
      </c>
      <c r="AO11" s="127"/>
      <c r="AP11" s="129"/>
      <c r="AQ11" s="131"/>
      <c r="AR11" s="126"/>
      <c r="AS11" s="129">
        <v>12</v>
      </c>
      <c r="AT11" s="126"/>
      <c r="AU11" s="129"/>
      <c r="AV11" s="126"/>
      <c r="AW11" s="127"/>
      <c r="AX11" s="128"/>
      <c r="AY11" s="126"/>
      <c r="AZ11" s="126"/>
    </row>
    <row r="12" spans="1:52" ht="15">
      <c r="A12" s="212" t="s">
        <v>851</v>
      </c>
      <c r="B12" s="115" t="s">
        <v>889</v>
      </c>
      <c r="C12" s="116" t="s">
        <v>374</v>
      </c>
      <c r="D12" s="116" t="s">
        <v>375</v>
      </c>
      <c r="E12" s="156" t="s">
        <v>57</v>
      </c>
      <c r="F12" s="136">
        <v>11</v>
      </c>
      <c r="G12" s="136">
        <v>55</v>
      </c>
      <c r="H12" s="137">
        <v>30</v>
      </c>
      <c r="I12" s="138">
        <v>0</v>
      </c>
      <c r="J12" s="138">
        <v>0</v>
      </c>
      <c r="K12" s="139">
        <v>20</v>
      </c>
      <c r="L12" s="139">
        <v>0</v>
      </c>
      <c r="M12" s="140">
        <v>0</v>
      </c>
      <c r="N12" s="140">
        <v>0</v>
      </c>
      <c r="O12" s="140">
        <v>15</v>
      </c>
      <c r="P12" s="141">
        <v>15</v>
      </c>
      <c r="Q12" s="142">
        <v>15</v>
      </c>
      <c r="R12" s="143">
        <v>25</v>
      </c>
      <c r="S12" s="144"/>
      <c r="T12" s="145"/>
      <c r="U12" s="146"/>
      <c r="V12" s="147"/>
      <c r="W12" s="145"/>
      <c r="X12" s="146"/>
      <c r="Y12" s="144"/>
      <c r="Z12" s="147"/>
      <c r="AA12" s="120"/>
      <c r="AB12" s="118"/>
      <c r="AC12" s="117">
        <v>15</v>
      </c>
      <c r="AD12" s="118">
        <v>15</v>
      </c>
      <c r="AE12" s="119">
        <v>25</v>
      </c>
      <c r="AF12" s="120"/>
      <c r="AG12" s="121"/>
      <c r="AH12" s="117"/>
      <c r="AI12" s="119"/>
      <c r="AJ12" s="118"/>
      <c r="AK12" s="120"/>
      <c r="AL12" s="121"/>
      <c r="AM12" s="118"/>
      <c r="AN12" s="119"/>
      <c r="AO12" s="118"/>
      <c r="AP12" s="120"/>
      <c r="AQ12" s="122"/>
      <c r="AR12" s="117"/>
      <c r="AS12" s="120"/>
      <c r="AT12" s="117"/>
      <c r="AU12" s="120"/>
      <c r="AV12" s="117"/>
      <c r="AW12" s="118"/>
      <c r="AX12" s="119"/>
      <c r="AY12" s="117"/>
      <c r="AZ12" s="117"/>
    </row>
    <row r="13" spans="1:52" ht="15">
      <c r="A13" s="213" t="s">
        <v>851</v>
      </c>
      <c r="B13" s="124" t="s">
        <v>889</v>
      </c>
      <c r="C13" s="125" t="s">
        <v>653</v>
      </c>
      <c r="D13" s="125" t="s">
        <v>174</v>
      </c>
      <c r="E13" s="156" t="s">
        <v>57</v>
      </c>
      <c r="F13" s="148">
        <v>12</v>
      </c>
      <c r="G13" s="148">
        <v>49</v>
      </c>
      <c r="H13" s="149">
        <v>30</v>
      </c>
      <c r="I13" s="138">
        <v>10</v>
      </c>
      <c r="J13" s="138">
        <v>0</v>
      </c>
      <c r="K13" s="150">
        <v>0</v>
      </c>
      <c r="L13" s="150">
        <v>0</v>
      </c>
      <c r="M13" s="138">
        <v>0</v>
      </c>
      <c r="N13" s="138">
        <v>0</v>
      </c>
      <c r="O13" s="138">
        <v>24</v>
      </c>
      <c r="P13" s="151">
        <v>4</v>
      </c>
      <c r="Q13" s="152">
        <v>14</v>
      </c>
      <c r="R13" s="153">
        <v>21</v>
      </c>
      <c r="S13" s="154"/>
      <c r="T13" s="47"/>
      <c r="U13" s="174"/>
      <c r="V13" s="49"/>
      <c r="W13" s="47"/>
      <c r="X13" s="174"/>
      <c r="Y13" s="154"/>
      <c r="Z13" s="49"/>
      <c r="AA13" s="129"/>
      <c r="AB13" s="127"/>
      <c r="AC13" s="126"/>
      <c r="AD13" s="127">
        <v>4</v>
      </c>
      <c r="AE13" s="128">
        <v>6</v>
      </c>
      <c r="AF13" s="129"/>
      <c r="AG13" s="130"/>
      <c r="AH13" s="126"/>
      <c r="AI13" s="128"/>
      <c r="AJ13" s="127"/>
      <c r="AK13" s="129">
        <v>10</v>
      </c>
      <c r="AL13" s="130">
        <v>4</v>
      </c>
      <c r="AM13" s="127">
        <v>10</v>
      </c>
      <c r="AN13" s="128">
        <v>15</v>
      </c>
      <c r="AO13" s="127"/>
      <c r="AP13" s="129"/>
      <c r="AQ13" s="131"/>
      <c r="AR13" s="126"/>
      <c r="AS13" s="129"/>
      <c r="AT13" s="126"/>
      <c r="AU13" s="129"/>
      <c r="AV13" s="126"/>
      <c r="AW13" s="127"/>
      <c r="AX13" s="128"/>
      <c r="AY13" s="126"/>
      <c r="AZ13" s="126"/>
    </row>
    <row r="14" spans="1:52" ht="15">
      <c r="A14" s="212" t="s">
        <v>851</v>
      </c>
      <c r="B14" s="115" t="s">
        <v>889</v>
      </c>
      <c r="C14" s="116" t="s">
        <v>428</v>
      </c>
      <c r="D14" s="116" t="s">
        <v>155</v>
      </c>
      <c r="E14" s="156" t="s">
        <v>181</v>
      </c>
      <c r="F14" s="136">
        <v>12</v>
      </c>
      <c r="G14" s="140">
        <v>49</v>
      </c>
      <c r="H14" s="137">
        <v>30</v>
      </c>
      <c r="I14" s="140">
        <v>0</v>
      </c>
      <c r="J14" s="138">
        <v>0</v>
      </c>
      <c r="K14" s="139">
        <v>0</v>
      </c>
      <c r="L14" s="139">
        <v>0</v>
      </c>
      <c r="M14" s="140">
        <v>0</v>
      </c>
      <c r="N14" s="140">
        <v>0</v>
      </c>
      <c r="O14" s="140">
        <v>24</v>
      </c>
      <c r="P14" s="141">
        <v>10</v>
      </c>
      <c r="Q14" s="142">
        <v>12</v>
      </c>
      <c r="R14" s="143">
        <v>15</v>
      </c>
      <c r="S14" s="144">
        <v>12</v>
      </c>
      <c r="T14" s="145">
        <v>10</v>
      </c>
      <c r="U14" s="146">
        <v>4</v>
      </c>
      <c r="V14" s="147">
        <v>15</v>
      </c>
      <c r="W14" s="145"/>
      <c r="X14" s="146"/>
      <c r="Y14" s="144"/>
      <c r="Z14" s="147"/>
      <c r="AA14" s="120"/>
      <c r="AB14" s="118">
        <v>8</v>
      </c>
      <c r="AC14" s="117"/>
      <c r="AD14" s="118"/>
      <c r="AE14" s="119"/>
      <c r="AF14" s="120"/>
      <c r="AG14" s="121"/>
      <c r="AH14" s="117"/>
      <c r="AI14" s="119"/>
      <c r="AJ14" s="118"/>
      <c r="AK14" s="120"/>
      <c r="AL14" s="121"/>
      <c r="AM14" s="118"/>
      <c r="AN14" s="119"/>
      <c r="AO14" s="118"/>
      <c r="AP14" s="120"/>
      <c r="AQ14" s="122"/>
      <c r="AR14" s="117"/>
      <c r="AS14" s="120"/>
      <c r="AT14" s="117"/>
      <c r="AU14" s="120"/>
      <c r="AV14" s="117"/>
      <c r="AW14" s="118"/>
      <c r="AX14" s="119"/>
      <c r="AY14" s="117"/>
      <c r="AZ14" s="117"/>
    </row>
    <row r="15" spans="1:52" ht="15">
      <c r="A15" s="212" t="s">
        <v>851</v>
      </c>
      <c r="B15" s="115" t="s">
        <v>889</v>
      </c>
      <c r="C15" s="254" t="s">
        <v>397</v>
      </c>
      <c r="D15" s="254" t="s">
        <v>398</v>
      </c>
      <c r="E15" s="313" t="s">
        <v>41</v>
      </c>
      <c r="F15" s="265">
        <v>12</v>
      </c>
      <c r="G15" s="265">
        <v>52</v>
      </c>
      <c r="H15" s="271">
        <v>25</v>
      </c>
      <c r="I15" s="266">
        <v>0</v>
      </c>
      <c r="J15" s="266">
        <v>10</v>
      </c>
      <c r="K15" s="270">
        <v>0</v>
      </c>
      <c r="L15" s="270">
        <v>14</v>
      </c>
      <c r="M15" s="267">
        <v>0</v>
      </c>
      <c r="N15" s="267">
        <v>0</v>
      </c>
      <c r="O15" s="267">
        <v>0</v>
      </c>
      <c r="P15" s="287">
        <v>52</v>
      </c>
      <c r="Q15" s="268">
        <v>0</v>
      </c>
      <c r="R15" s="269">
        <v>0</v>
      </c>
      <c r="S15" s="272"/>
      <c r="T15" s="258"/>
      <c r="U15" s="259"/>
      <c r="V15" s="261"/>
      <c r="W15" s="258"/>
      <c r="X15" s="259"/>
      <c r="Y15" s="272"/>
      <c r="Z15" s="261"/>
      <c r="AA15" s="303"/>
      <c r="AB15" s="304"/>
      <c r="AC15" s="305"/>
      <c r="AD15" s="304"/>
      <c r="AE15" s="306"/>
      <c r="AF15" s="303"/>
      <c r="AG15" s="308"/>
      <c r="AH15" s="305"/>
      <c r="AI15" s="306"/>
      <c r="AJ15" s="304"/>
      <c r="AK15" s="303"/>
      <c r="AL15" s="305"/>
      <c r="AM15" s="304"/>
      <c r="AN15" s="306"/>
      <c r="AO15" s="304"/>
      <c r="AP15" s="303"/>
      <c r="AQ15" s="311"/>
      <c r="AR15" s="305"/>
      <c r="AS15" s="303"/>
      <c r="AT15" s="305">
        <v>15</v>
      </c>
      <c r="AU15" s="303"/>
      <c r="AV15" s="305"/>
      <c r="AW15" s="304"/>
      <c r="AX15" s="306"/>
      <c r="AY15" s="305">
        <v>12</v>
      </c>
      <c r="AZ15" s="305">
        <v>25</v>
      </c>
    </row>
    <row r="16" spans="1:52" ht="15">
      <c r="A16" s="213" t="s">
        <v>851</v>
      </c>
      <c r="B16" s="134" t="s">
        <v>889</v>
      </c>
      <c r="C16" s="135" t="s">
        <v>609</v>
      </c>
      <c r="D16" s="135" t="s">
        <v>610</v>
      </c>
      <c r="E16" s="156" t="s">
        <v>46</v>
      </c>
      <c r="F16" s="148">
        <v>14</v>
      </c>
      <c r="G16" s="148">
        <v>46</v>
      </c>
      <c r="H16" s="149">
        <v>30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46</v>
      </c>
      <c r="P16" s="151">
        <v>0</v>
      </c>
      <c r="Q16" s="152">
        <v>46</v>
      </c>
      <c r="R16" s="153">
        <v>0</v>
      </c>
      <c r="S16" s="154"/>
      <c r="T16" s="262"/>
      <c r="U16" s="263">
        <v>10</v>
      </c>
      <c r="V16" s="264"/>
      <c r="W16" s="262"/>
      <c r="X16" s="263"/>
      <c r="Y16" s="154"/>
      <c r="Z16" s="264"/>
      <c r="AA16" s="129"/>
      <c r="AB16" s="127">
        <v>4</v>
      </c>
      <c r="AC16" s="126"/>
      <c r="AD16" s="127">
        <v>12</v>
      </c>
      <c r="AE16" s="127"/>
      <c r="AF16" s="129"/>
      <c r="AG16" s="130"/>
      <c r="AH16" s="126"/>
      <c r="AI16" s="128"/>
      <c r="AJ16" s="127">
        <v>20</v>
      </c>
      <c r="AK16" s="129"/>
      <c r="AL16" s="130"/>
      <c r="AM16" s="127"/>
      <c r="AN16" s="128"/>
      <c r="AO16" s="127"/>
      <c r="AP16" s="129"/>
      <c r="AQ16" s="131"/>
      <c r="AR16" s="126"/>
      <c r="AS16" s="129"/>
      <c r="AT16" s="126"/>
      <c r="AU16" s="129"/>
      <c r="AV16" s="126"/>
      <c r="AW16" s="127"/>
      <c r="AX16" s="128"/>
      <c r="AY16" s="126"/>
      <c r="AZ16" s="126"/>
    </row>
    <row r="17" spans="1:52" ht="15">
      <c r="A17" s="212" t="s">
        <v>851</v>
      </c>
      <c r="B17" s="115" t="s">
        <v>889</v>
      </c>
      <c r="C17" s="116" t="s">
        <v>668</v>
      </c>
      <c r="D17" s="116" t="s">
        <v>213</v>
      </c>
      <c r="E17" s="156" t="s">
        <v>48</v>
      </c>
      <c r="F17" s="136">
        <v>15</v>
      </c>
      <c r="G17" s="136">
        <v>45</v>
      </c>
      <c r="H17" s="137">
        <v>30</v>
      </c>
      <c r="I17" s="138">
        <v>10</v>
      </c>
      <c r="J17" s="138">
        <v>0</v>
      </c>
      <c r="K17" s="139">
        <v>0</v>
      </c>
      <c r="L17" s="139">
        <v>0</v>
      </c>
      <c r="M17" s="140">
        <v>0</v>
      </c>
      <c r="N17" s="140">
        <v>0</v>
      </c>
      <c r="O17" s="140">
        <v>25</v>
      </c>
      <c r="P17" s="141">
        <v>8</v>
      </c>
      <c r="Q17" s="142">
        <v>25</v>
      </c>
      <c r="R17" s="143">
        <v>12</v>
      </c>
      <c r="S17" s="144"/>
      <c r="T17" s="145"/>
      <c r="U17" s="146"/>
      <c r="V17" s="147"/>
      <c r="W17" s="145"/>
      <c r="X17" s="146"/>
      <c r="Y17" s="144"/>
      <c r="Z17" s="147"/>
      <c r="AA17" s="120"/>
      <c r="AB17" s="118"/>
      <c r="AC17" s="117"/>
      <c r="AD17" s="118">
        <v>10</v>
      </c>
      <c r="AE17" s="119"/>
      <c r="AF17" s="120"/>
      <c r="AG17" s="121"/>
      <c r="AH17" s="117"/>
      <c r="AI17" s="119"/>
      <c r="AJ17" s="118"/>
      <c r="AK17" s="120"/>
      <c r="AL17" s="121">
        <v>8</v>
      </c>
      <c r="AM17" s="118">
        <v>15</v>
      </c>
      <c r="AN17" s="119">
        <v>12</v>
      </c>
      <c r="AO17" s="118"/>
      <c r="AP17" s="120"/>
      <c r="AQ17" s="122"/>
      <c r="AR17" s="117"/>
      <c r="AS17" s="120"/>
      <c r="AT17" s="117"/>
      <c r="AU17" s="120"/>
      <c r="AV17" s="117"/>
      <c r="AW17" s="118"/>
      <c r="AX17" s="119"/>
      <c r="AY17" s="117"/>
      <c r="AZ17" s="117"/>
    </row>
    <row r="18" spans="1:52" ht="15">
      <c r="A18" s="213" t="s">
        <v>851</v>
      </c>
      <c r="B18" s="134" t="s">
        <v>889</v>
      </c>
      <c r="C18" s="135" t="s">
        <v>607</v>
      </c>
      <c r="D18" s="135" t="s">
        <v>608</v>
      </c>
      <c r="E18" s="156" t="s">
        <v>36</v>
      </c>
      <c r="F18" s="148">
        <v>15</v>
      </c>
      <c r="G18" s="148">
        <v>45</v>
      </c>
      <c r="H18" s="149">
        <v>30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32</v>
      </c>
      <c r="P18" s="151">
        <v>12</v>
      </c>
      <c r="Q18" s="152">
        <v>32</v>
      </c>
      <c r="R18" s="153">
        <v>1</v>
      </c>
      <c r="S18" s="154"/>
      <c r="T18" s="262"/>
      <c r="U18" s="263">
        <v>12</v>
      </c>
      <c r="V18" s="264">
        <v>1</v>
      </c>
      <c r="W18" s="262"/>
      <c r="X18" s="263"/>
      <c r="Y18" s="154"/>
      <c r="Z18" s="264"/>
      <c r="AA18" s="129"/>
      <c r="AB18" s="127">
        <v>20</v>
      </c>
      <c r="AC18" s="126">
        <v>12</v>
      </c>
      <c r="AD18" s="127"/>
      <c r="AE18" s="127"/>
      <c r="AF18" s="129"/>
      <c r="AG18" s="130"/>
      <c r="AH18" s="126"/>
      <c r="AI18" s="128"/>
      <c r="AJ18" s="127"/>
      <c r="AK18" s="129"/>
      <c r="AL18" s="130"/>
      <c r="AM18" s="127"/>
      <c r="AN18" s="128"/>
      <c r="AO18" s="127"/>
      <c r="AP18" s="129"/>
      <c r="AQ18" s="131"/>
      <c r="AR18" s="126"/>
      <c r="AS18" s="129"/>
      <c r="AT18" s="126"/>
      <c r="AU18" s="129"/>
      <c r="AV18" s="126"/>
      <c r="AW18" s="127"/>
      <c r="AX18" s="128"/>
      <c r="AY18" s="126"/>
      <c r="AZ18" s="126"/>
    </row>
    <row r="19" spans="1:52" ht="15">
      <c r="A19" s="212" t="s">
        <v>851</v>
      </c>
      <c r="B19" s="132" t="s">
        <v>889</v>
      </c>
      <c r="C19" s="133" t="s">
        <v>865</v>
      </c>
      <c r="D19" s="133" t="s">
        <v>866</v>
      </c>
      <c r="E19" s="156" t="s">
        <v>66</v>
      </c>
      <c r="F19" s="136">
        <v>15</v>
      </c>
      <c r="G19" s="136">
        <v>45</v>
      </c>
      <c r="H19" s="137">
        <v>29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27</v>
      </c>
      <c r="P19" s="141">
        <v>2</v>
      </c>
      <c r="Q19" s="142">
        <v>2</v>
      </c>
      <c r="R19" s="143">
        <v>16</v>
      </c>
      <c r="S19" s="144"/>
      <c r="T19" s="145"/>
      <c r="U19" s="146"/>
      <c r="V19" s="147"/>
      <c r="W19" s="145"/>
      <c r="X19" s="146"/>
      <c r="Y19" s="144"/>
      <c r="Z19" s="147"/>
      <c r="AA19" s="120"/>
      <c r="AB19" s="118"/>
      <c r="AC19" s="117"/>
      <c r="AD19" s="118"/>
      <c r="AE19" s="118"/>
      <c r="AF19" s="120"/>
      <c r="AG19" s="121"/>
      <c r="AH19" s="117"/>
      <c r="AI19" s="119"/>
      <c r="AJ19" s="118"/>
      <c r="AK19" s="120">
        <v>2</v>
      </c>
      <c r="AL19" s="121"/>
      <c r="AM19" s="118"/>
      <c r="AN19" s="119">
        <v>6</v>
      </c>
      <c r="AO19" s="118">
        <v>2</v>
      </c>
      <c r="AP19" s="120"/>
      <c r="AQ19" s="122"/>
      <c r="AR19" s="117"/>
      <c r="AS19" s="120">
        <v>8</v>
      </c>
      <c r="AT19" s="117"/>
      <c r="AU19" s="120">
        <v>15</v>
      </c>
      <c r="AV19" s="117">
        <v>2</v>
      </c>
      <c r="AW19" s="118"/>
      <c r="AX19" s="119">
        <v>10</v>
      </c>
      <c r="AY19" s="117"/>
      <c r="AZ19" s="117"/>
    </row>
    <row r="20" spans="1:52" ht="15">
      <c r="A20" s="213" t="s">
        <v>851</v>
      </c>
      <c r="B20" s="134" t="s">
        <v>889</v>
      </c>
      <c r="C20" s="135" t="s">
        <v>251</v>
      </c>
      <c r="D20" s="135" t="s">
        <v>152</v>
      </c>
      <c r="E20" s="156" t="s">
        <v>37</v>
      </c>
      <c r="F20" s="148">
        <v>15</v>
      </c>
      <c r="G20" s="148">
        <v>45</v>
      </c>
      <c r="H20" s="149">
        <v>30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20</v>
      </c>
      <c r="P20" s="151">
        <v>10</v>
      </c>
      <c r="Q20" s="152">
        <v>20</v>
      </c>
      <c r="R20" s="153">
        <v>15</v>
      </c>
      <c r="S20" s="154"/>
      <c r="T20" s="262"/>
      <c r="U20" s="263"/>
      <c r="V20" s="264"/>
      <c r="W20" s="262"/>
      <c r="X20" s="263"/>
      <c r="Y20" s="154"/>
      <c r="Z20" s="264"/>
      <c r="AA20" s="129"/>
      <c r="AB20" s="127"/>
      <c r="AC20" s="126"/>
      <c r="AD20" s="127"/>
      <c r="AE20" s="127"/>
      <c r="AF20" s="129"/>
      <c r="AG20" s="130"/>
      <c r="AH20" s="126"/>
      <c r="AI20" s="128"/>
      <c r="AJ20" s="127"/>
      <c r="AK20" s="129"/>
      <c r="AL20" s="130"/>
      <c r="AM20" s="127"/>
      <c r="AN20" s="128"/>
      <c r="AO20" s="127"/>
      <c r="AP20" s="129"/>
      <c r="AQ20" s="131"/>
      <c r="AR20" s="126"/>
      <c r="AS20" s="129"/>
      <c r="AT20" s="126"/>
      <c r="AU20" s="129"/>
      <c r="AV20" s="126">
        <v>10</v>
      </c>
      <c r="AW20" s="127">
        <v>20</v>
      </c>
      <c r="AX20" s="128">
        <v>15</v>
      </c>
      <c r="AY20" s="126"/>
      <c r="AZ20" s="126"/>
    </row>
    <row r="21" spans="1:52" ht="15">
      <c r="A21" s="212" t="s">
        <v>851</v>
      </c>
      <c r="B21" s="115" t="s">
        <v>889</v>
      </c>
      <c r="C21" s="116" t="s">
        <v>432</v>
      </c>
      <c r="D21" s="116" t="s">
        <v>178</v>
      </c>
      <c r="E21" s="156" t="s">
        <v>382</v>
      </c>
      <c r="F21" s="136">
        <v>15</v>
      </c>
      <c r="G21" s="136">
        <v>45</v>
      </c>
      <c r="H21" s="137">
        <v>25</v>
      </c>
      <c r="I21" s="138">
        <v>0</v>
      </c>
      <c r="J21" s="138">
        <v>0</v>
      </c>
      <c r="K21" s="139">
        <v>2</v>
      </c>
      <c r="L21" s="139">
        <v>0</v>
      </c>
      <c r="M21" s="140">
        <v>0</v>
      </c>
      <c r="N21" s="140">
        <v>0</v>
      </c>
      <c r="O21" s="140">
        <v>8</v>
      </c>
      <c r="P21" s="141">
        <v>37</v>
      </c>
      <c r="Q21" s="142">
        <v>0</v>
      </c>
      <c r="R21" s="143">
        <v>0</v>
      </c>
      <c r="S21" s="144"/>
      <c r="T21" s="145"/>
      <c r="U21" s="146"/>
      <c r="V21" s="147"/>
      <c r="W21" s="145"/>
      <c r="X21" s="146"/>
      <c r="Y21" s="144"/>
      <c r="Z21" s="147"/>
      <c r="AA21" s="120"/>
      <c r="AB21" s="118"/>
      <c r="AC21" s="117"/>
      <c r="AD21" s="118"/>
      <c r="AE21" s="119"/>
      <c r="AF21" s="120"/>
      <c r="AG21" s="121">
        <v>2</v>
      </c>
      <c r="AH21" s="117">
        <v>10</v>
      </c>
      <c r="AI21" s="119"/>
      <c r="AJ21" s="118"/>
      <c r="AK21" s="120"/>
      <c r="AL21" s="121"/>
      <c r="AM21" s="118"/>
      <c r="AN21" s="119"/>
      <c r="AO21" s="118"/>
      <c r="AP21" s="120"/>
      <c r="AQ21" s="122"/>
      <c r="AR21" s="117"/>
      <c r="AS21" s="120">
        <v>6</v>
      </c>
      <c r="AT21" s="117">
        <v>12</v>
      </c>
      <c r="AU21" s="120"/>
      <c r="AV21" s="117"/>
      <c r="AW21" s="118"/>
      <c r="AX21" s="119"/>
      <c r="AY21" s="117">
        <v>15</v>
      </c>
      <c r="AZ21" s="117"/>
    </row>
    <row r="22" spans="1:52" ht="15">
      <c r="A22" s="213" t="s">
        <v>851</v>
      </c>
      <c r="B22" s="124" t="s">
        <v>889</v>
      </c>
      <c r="C22" s="125" t="s">
        <v>368</v>
      </c>
      <c r="D22" s="125" t="s">
        <v>113</v>
      </c>
      <c r="E22" s="156" t="s">
        <v>165</v>
      </c>
      <c r="F22" s="148">
        <v>20</v>
      </c>
      <c r="G22" s="148">
        <v>40</v>
      </c>
      <c r="H22" s="149">
        <v>30</v>
      </c>
      <c r="I22" s="138">
        <v>10</v>
      </c>
      <c r="J22" s="138">
        <v>0</v>
      </c>
      <c r="K22" s="150">
        <v>0</v>
      </c>
      <c r="L22" s="150">
        <v>30</v>
      </c>
      <c r="M22" s="138">
        <v>0</v>
      </c>
      <c r="N22" s="138">
        <v>0</v>
      </c>
      <c r="O22" s="138">
        <v>8</v>
      </c>
      <c r="P22" s="151">
        <v>12</v>
      </c>
      <c r="Q22" s="152">
        <v>8</v>
      </c>
      <c r="R22" s="153">
        <v>20</v>
      </c>
      <c r="S22" s="154"/>
      <c r="T22" s="262"/>
      <c r="U22" s="263"/>
      <c r="V22" s="264"/>
      <c r="W22" s="262"/>
      <c r="X22" s="263"/>
      <c r="Y22" s="154"/>
      <c r="Z22" s="264"/>
      <c r="AA22" s="129"/>
      <c r="AB22" s="127"/>
      <c r="AC22" s="126">
        <v>12</v>
      </c>
      <c r="AD22" s="127">
        <v>8</v>
      </c>
      <c r="AE22" s="128">
        <v>20</v>
      </c>
      <c r="AF22" s="129"/>
      <c r="AG22" s="130"/>
      <c r="AH22" s="126"/>
      <c r="AI22" s="128"/>
      <c r="AJ22" s="127"/>
      <c r="AK22" s="129"/>
      <c r="AL22" s="130"/>
      <c r="AM22" s="127"/>
      <c r="AN22" s="128"/>
      <c r="AO22" s="127"/>
      <c r="AP22" s="129"/>
      <c r="AQ22" s="131"/>
      <c r="AR22" s="126"/>
      <c r="AS22" s="129"/>
      <c r="AT22" s="126"/>
      <c r="AU22" s="129"/>
      <c r="AV22" s="126"/>
      <c r="AW22" s="127"/>
      <c r="AX22" s="128"/>
      <c r="AY22" s="126"/>
      <c r="AZ22" s="126"/>
    </row>
    <row r="23" spans="1:52" ht="15">
      <c r="A23" s="212" t="s">
        <v>851</v>
      </c>
      <c r="B23" s="132" t="s">
        <v>889</v>
      </c>
      <c r="C23" s="133" t="s">
        <v>368</v>
      </c>
      <c r="D23" s="133" t="s">
        <v>375</v>
      </c>
      <c r="E23" s="156" t="s">
        <v>165</v>
      </c>
      <c r="F23" s="136">
        <v>20</v>
      </c>
      <c r="G23" s="136">
        <v>40</v>
      </c>
      <c r="H23" s="137">
        <v>30</v>
      </c>
      <c r="I23" s="140">
        <v>10</v>
      </c>
      <c r="J23" s="140">
        <v>0</v>
      </c>
      <c r="K23" s="140">
        <v>0</v>
      </c>
      <c r="L23" s="140">
        <v>30</v>
      </c>
      <c r="M23" s="140">
        <v>0</v>
      </c>
      <c r="N23" s="140">
        <v>0</v>
      </c>
      <c r="O23" s="140">
        <v>8</v>
      </c>
      <c r="P23" s="141">
        <v>12</v>
      </c>
      <c r="Q23" s="142">
        <v>8</v>
      </c>
      <c r="R23" s="143">
        <v>20</v>
      </c>
      <c r="S23" s="144"/>
      <c r="T23" s="145"/>
      <c r="U23" s="146"/>
      <c r="V23" s="147"/>
      <c r="W23" s="145"/>
      <c r="X23" s="146"/>
      <c r="Y23" s="144"/>
      <c r="Z23" s="147"/>
      <c r="AA23" s="120"/>
      <c r="AB23" s="118"/>
      <c r="AC23" s="117">
        <v>12</v>
      </c>
      <c r="AD23" s="118">
        <v>8</v>
      </c>
      <c r="AE23" s="118">
        <v>20</v>
      </c>
      <c r="AF23" s="120"/>
      <c r="AG23" s="121"/>
      <c r="AH23" s="117"/>
      <c r="AI23" s="119"/>
      <c r="AJ23" s="118"/>
      <c r="AK23" s="120"/>
      <c r="AL23" s="121"/>
      <c r="AM23" s="118"/>
      <c r="AN23" s="119"/>
      <c r="AO23" s="118"/>
      <c r="AP23" s="120"/>
      <c r="AQ23" s="122"/>
      <c r="AR23" s="117"/>
      <c r="AS23" s="120"/>
      <c r="AT23" s="117"/>
      <c r="AU23" s="120"/>
      <c r="AV23" s="117"/>
      <c r="AW23" s="118"/>
      <c r="AX23" s="119"/>
      <c r="AY23" s="117"/>
      <c r="AZ23" s="117"/>
    </row>
    <row r="24" spans="1:52" ht="15">
      <c r="A24" s="213" t="s">
        <v>851</v>
      </c>
      <c r="B24" s="124" t="s">
        <v>889</v>
      </c>
      <c r="C24" s="125" t="s">
        <v>447</v>
      </c>
      <c r="D24" s="125" t="s">
        <v>364</v>
      </c>
      <c r="E24" s="156" t="s">
        <v>758</v>
      </c>
      <c r="F24" s="148">
        <v>20</v>
      </c>
      <c r="G24" s="148">
        <v>40</v>
      </c>
      <c r="H24" s="149">
        <v>30</v>
      </c>
      <c r="I24" s="138">
        <v>10</v>
      </c>
      <c r="J24" s="138">
        <v>0</v>
      </c>
      <c r="K24" s="150">
        <v>0</v>
      </c>
      <c r="L24" s="150">
        <v>0</v>
      </c>
      <c r="M24" s="138">
        <v>0</v>
      </c>
      <c r="N24" s="138">
        <v>0</v>
      </c>
      <c r="O24" s="138">
        <v>6</v>
      </c>
      <c r="P24" s="151">
        <v>16</v>
      </c>
      <c r="Q24" s="152">
        <v>0</v>
      </c>
      <c r="R24" s="153">
        <v>18</v>
      </c>
      <c r="S24" s="154">
        <v>6</v>
      </c>
      <c r="T24" s="262">
        <v>8</v>
      </c>
      <c r="U24" s="263"/>
      <c r="V24" s="264">
        <v>8</v>
      </c>
      <c r="W24" s="262"/>
      <c r="X24" s="263"/>
      <c r="Y24" s="154"/>
      <c r="Z24" s="264"/>
      <c r="AA24" s="129"/>
      <c r="AB24" s="127"/>
      <c r="AC24" s="126">
        <v>8</v>
      </c>
      <c r="AD24" s="127"/>
      <c r="AE24" s="128">
        <v>10</v>
      </c>
      <c r="AF24" s="129"/>
      <c r="AG24" s="130"/>
      <c r="AH24" s="126"/>
      <c r="AI24" s="128"/>
      <c r="AJ24" s="127"/>
      <c r="AK24" s="129"/>
      <c r="AL24" s="130"/>
      <c r="AM24" s="127"/>
      <c r="AN24" s="128"/>
      <c r="AO24" s="127"/>
      <c r="AP24" s="129"/>
      <c r="AQ24" s="131"/>
      <c r="AR24" s="126"/>
      <c r="AS24" s="129"/>
      <c r="AT24" s="126"/>
      <c r="AU24" s="129"/>
      <c r="AV24" s="126"/>
      <c r="AW24" s="127"/>
      <c r="AX24" s="128"/>
      <c r="AY24" s="126"/>
      <c r="AZ24" s="126"/>
    </row>
    <row r="25" spans="1:52" ht="15">
      <c r="A25" s="212" t="s">
        <v>851</v>
      </c>
      <c r="B25" s="115" t="s">
        <v>889</v>
      </c>
      <c r="C25" s="116" t="s">
        <v>395</v>
      </c>
      <c r="D25" s="116" t="s">
        <v>396</v>
      </c>
      <c r="E25" s="156" t="s">
        <v>51</v>
      </c>
      <c r="F25" s="136">
        <v>23</v>
      </c>
      <c r="G25" s="136">
        <v>39</v>
      </c>
      <c r="H25" s="137">
        <v>30</v>
      </c>
      <c r="I25" s="138">
        <v>0</v>
      </c>
      <c r="J25" s="138">
        <v>0</v>
      </c>
      <c r="K25" s="139">
        <v>10</v>
      </c>
      <c r="L25" s="139">
        <v>2</v>
      </c>
      <c r="M25" s="140">
        <v>0</v>
      </c>
      <c r="N25" s="140">
        <v>0</v>
      </c>
      <c r="O25" s="140">
        <v>27</v>
      </c>
      <c r="P25" s="141">
        <v>0</v>
      </c>
      <c r="Q25" s="142">
        <v>12</v>
      </c>
      <c r="R25" s="143">
        <v>12</v>
      </c>
      <c r="S25" s="144"/>
      <c r="T25" s="145"/>
      <c r="U25" s="146"/>
      <c r="V25" s="147"/>
      <c r="W25" s="145"/>
      <c r="X25" s="146">
        <v>12</v>
      </c>
      <c r="Y25" s="144">
        <v>15</v>
      </c>
      <c r="Z25" s="147">
        <v>12</v>
      </c>
      <c r="AA25" s="120"/>
      <c r="AB25" s="118"/>
      <c r="AC25" s="117"/>
      <c r="AD25" s="118"/>
      <c r="AE25" s="119"/>
      <c r="AF25" s="120"/>
      <c r="AG25" s="121"/>
      <c r="AH25" s="117"/>
      <c r="AI25" s="119"/>
      <c r="AJ25" s="118"/>
      <c r="AK25" s="120"/>
      <c r="AL25" s="121"/>
      <c r="AM25" s="118"/>
      <c r="AN25" s="119"/>
      <c r="AO25" s="118"/>
      <c r="AP25" s="120"/>
      <c r="AQ25" s="122"/>
      <c r="AR25" s="117"/>
      <c r="AS25" s="120"/>
      <c r="AT25" s="117"/>
      <c r="AU25" s="120"/>
      <c r="AV25" s="117"/>
      <c r="AW25" s="118"/>
      <c r="AX25" s="119"/>
      <c r="AY25" s="117"/>
      <c r="AZ25" s="117"/>
    </row>
    <row r="26" spans="1:52" ht="15">
      <c r="A26" s="213" t="s">
        <v>851</v>
      </c>
      <c r="B26" s="124" t="s">
        <v>889</v>
      </c>
      <c r="C26" s="125" t="s">
        <v>419</v>
      </c>
      <c r="D26" s="125" t="s">
        <v>420</v>
      </c>
      <c r="E26" s="156" t="s">
        <v>94</v>
      </c>
      <c r="F26" s="148">
        <v>24</v>
      </c>
      <c r="G26" s="148">
        <v>38</v>
      </c>
      <c r="H26" s="149">
        <v>30</v>
      </c>
      <c r="I26" s="138">
        <v>0</v>
      </c>
      <c r="J26" s="138">
        <v>0</v>
      </c>
      <c r="K26" s="150">
        <v>6</v>
      </c>
      <c r="L26" s="150">
        <v>0</v>
      </c>
      <c r="M26" s="138">
        <v>0</v>
      </c>
      <c r="N26" s="138">
        <v>0</v>
      </c>
      <c r="O26" s="138">
        <v>34</v>
      </c>
      <c r="P26" s="151">
        <v>4</v>
      </c>
      <c r="Q26" s="152">
        <v>2</v>
      </c>
      <c r="R26" s="153">
        <v>0</v>
      </c>
      <c r="S26" s="154"/>
      <c r="T26" s="262"/>
      <c r="U26" s="263"/>
      <c r="V26" s="264"/>
      <c r="W26" s="262"/>
      <c r="X26" s="263"/>
      <c r="Y26" s="154"/>
      <c r="Z26" s="264"/>
      <c r="AA26" s="129">
        <v>12</v>
      </c>
      <c r="AB26" s="127">
        <v>2</v>
      </c>
      <c r="AC26" s="126"/>
      <c r="AD26" s="127"/>
      <c r="AE26" s="128"/>
      <c r="AF26" s="129"/>
      <c r="AG26" s="130"/>
      <c r="AH26" s="126"/>
      <c r="AI26" s="128"/>
      <c r="AJ26" s="127"/>
      <c r="AK26" s="129"/>
      <c r="AL26" s="130"/>
      <c r="AM26" s="127"/>
      <c r="AN26" s="128"/>
      <c r="AO26" s="127"/>
      <c r="AP26" s="129"/>
      <c r="AQ26" s="131"/>
      <c r="AR26" s="126">
        <v>4</v>
      </c>
      <c r="AS26" s="129">
        <v>20</v>
      </c>
      <c r="AT26" s="126"/>
      <c r="AU26" s="129"/>
      <c r="AV26" s="126"/>
      <c r="AW26" s="127"/>
      <c r="AX26" s="128"/>
      <c r="AY26" s="126"/>
      <c r="AZ26" s="126"/>
    </row>
    <row r="27" spans="1:52" ht="15">
      <c r="A27" s="212" t="s">
        <v>851</v>
      </c>
      <c r="B27" s="115" t="s">
        <v>889</v>
      </c>
      <c r="C27" s="116" t="s">
        <v>829</v>
      </c>
      <c r="D27" s="116" t="s">
        <v>830</v>
      </c>
      <c r="E27" s="156" t="s">
        <v>165</v>
      </c>
      <c r="F27" s="136">
        <v>25</v>
      </c>
      <c r="G27" s="136">
        <v>35</v>
      </c>
      <c r="H27" s="137">
        <v>30</v>
      </c>
      <c r="I27" s="138">
        <v>0</v>
      </c>
      <c r="J27" s="138">
        <v>0</v>
      </c>
      <c r="K27" s="139">
        <v>0</v>
      </c>
      <c r="L27" s="139">
        <v>0</v>
      </c>
      <c r="M27" s="140">
        <v>0</v>
      </c>
      <c r="N27" s="140">
        <v>0</v>
      </c>
      <c r="O27" s="140">
        <v>20</v>
      </c>
      <c r="P27" s="141">
        <v>15</v>
      </c>
      <c r="Q27" s="142">
        <v>0</v>
      </c>
      <c r="R27" s="143">
        <v>0</v>
      </c>
      <c r="S27" s="144"/>
      <c r="T27" s="145"/>
      <c r="U27" s="146"/>
      <c r="V27" s="147"/>
      <c r="W27" s="145"/>
      <c r="X27" s="146"/>
      <c r="Y27" s="144"/>
      <c r="Z27" s="147"/>
      <c r="AA27" s="120"/>
      <c r="AB27" s="118"/>
      <c r="AC27" s="117"/>
      <c r="AD27" s="118"/>
      <c r="AE27" s="119"/>
      <c r="AF27" s="120"/>
      <c r="AG27" s="121">
        <v>20</v>
      </c>
      <c r="AH27" s="117">
        <v>15</v>
      </c>
      <c r="AI27" s="119"/>
      <c r="AJ27" s="118"/>
      <c r="AK27" s="120"/>
      <c r="AL27" s="121"/>
      <c r="AM27" s="118"/>
      <c r="AN27" s="119"/>
      <c r="AO27" s="118"/>
      <c r="AP27" s="120"/>
      <c r="AQ27" s="122"/>
      <c r="AR27" s="117"/>
      <c r="AS27" s="120"/>
      <c r="AT27" s="117"/>
      <c r="AU27" s="120"/>
      <c r="AV27" s="117"/>
      <c r="AW27" s="118"/>
      <c r="AX27" s="119"/>
      <c r="AY27" s="117"/>
      <c r="AZ27" s="117"/>
    </row>
    <row r="28" spans="1:52" ht="15">
      <c r="A28" s="213" t="s">
        <v>851</v>
      </c>
      <c r="B28" s="124" t="s">
        <v>889</v>
      </c>
      <c r="C28" s="125" t="s">
        <v>915</v>
      </c>
      <c r="D28" s="125" t="s">
        <v>399</v>
      </c>
      <c r="E28" s="156" t="s">
        <v>53</v>
      </c>
      <c r="F28" s="148">
        <v>25</v>
      </c>
      <c r="G28" s="148">
        <v>35</v>
      </c>
      <c r="H28" s="149">
        <v>30</v>
      </c>
      <c r="I28" s="138">
        <v>0</v>
      </c>
      <c r="J28" s="138">
        <v>0</v>
      </c>
      <c r="K28" s="150">
        <v>0</v>
      </c>
      <c r="L28" s="150">
        <v>0</v>
      </c>
      <c r="M28" s="138">
        <v>0</v>
      </c>
      <c r="N28" s="138">
        <v>0</v>
      </c>
      <c r="O28" s="138">
        <v>15</v>
      </c>
      <c r="P28" s="151">
        <v>20</v>
      </c>
      <c r="Q28" s="152">
        <v>0</v>
      </c>
      <c r="R28" s="153">
        <v>0</v>
      </c>
      <c r="S28" s="154"/>
      <c r="T28" s="262"/>
      <c r="U28" s="263"/>
      <c r="V28" s="264"/>
      <c r="W28" s="262"/>
      <c r="X28" s="263"/>
      <c r="Y28" s="154"/>
      <c r="Z28" s="264"/>
      <c r="AA28" s="129"/>
      <c r="AB28" s="127"/>
      <c r="AC28" s="126"/>
      <c r="AD28" s="127"/>
      <c r="AE28" s="128"/>
      <c r="AF28" s="129"/>
      <c r="AG28" s="130"/>
      <c r="AH28" s="126"/>
      <c r="AI28" s="128"/>
      <c r="AJ28" s="127"/>
      <c r="AK28" s="129"/>
      <c r="AL28" s="130"/>
      <c r="AM28" s="127"/>
      <c r="AN28" s="128"/>
      <c r="AO28" s="127"/>
      <c r="AP28" s="129"/>
      <c r="AQ28" s="131"/>
      <c r="AR28" s="126">
        <v>20</v>
      </c>
      <c r="AS28" s="129">
        <v>15</v>
      </c>
      <c r="AT28" s="126"/>
      <c r="AU28" s="129"/>
      <c r="AV28" s="126"/>
      <c r="AW28" s="127"/>
      <c r="AX28" s="128"/>
      <c r="AY28" s="126"/>
      <c r="AZ28" s="126"/>
    </row>
    <row r="29" spans="1:52" ht="15">
      <c r="A29" s="212" t="s">
        <v>851</v>
      </c>
      <c r="B29" s="115" t="s">
        <v>889</v>
      </c>
      <c r="C29" s="116" t="s">
        <v>669</v>
      </c>
      <c r="D29" s="116" t="s">
        <v>364</v>
      </c>
      <c r="E29" s="156" t="s">
        <v>36</v>
      </c>
      <c r="F29" s="136">
        <v>27</v>
      </c>
      <c r="G29" s="136">
        <v>34</v>
      </c>
      <c r="H29" s="137">
        <v>30</v>
      </c>
      <c r="I29" s="138">
        <v>10</v>
      </c>
      <c r="J29" s="138">
        <v>0</v>
      </c>
      <c r="K29" s="139">
        <v>0</v>
      </c>
      <c r="L29" s="139">
        <v>0</v>
      </c>
      <c r="M29" s="140">
        <v>0</v>
      </c>
      <c r="N29" s="140">
        <v>0</v>
      </c>
      <c r="O29" s="140">
        <v>22</v>
      </c>
      <c r="P29" s="141">
        <v>12</v>
      </c>
      <c r="Q29" s="142">
        <v>0</v>
      </c>
      <c r="R29" s="143">
        <v>0</v>
      </c>
      <c r="S29" s="144"/>
      <c r="T29" s="145"/>
      <c r="U29" s="146"/>
      <c r="V29" s="147"/>
      <c r="W29" s="145"/>
      <c r="X29" s="146"/>
      <c r="Y29" s="144"/>
      <c r="Z29" s="147"/>
      <c r="AA29" s="120">
        <v>10</v>
      </c>
      <c r="AB29" s="118"/>
      <c r="AC29" s="117"/>
      <c r="AD29" s="118"/>
      <c r="AE29" s="119"/>
      <c r="AF29" s="120"/>
      <c r="AG29" s="121">
        <v>12</v>
      </c>
      <c r="AH29" s="117">
        <v>12</v>
      </c>
      <c r="AI29" s="119"/>
      <c r="AJ29" s="118"/>
      <c r="AK29" s="120"/>
      <c r="AL29" s="121"/>
      <c r="AM29" s="118"/>
      <c r="AN29" s="119"/>
      <c r="AO29" s="118"/>
      <c r="AP29" s="120"/>
      <c r="AQ29" s="122"/>
      <c r="AR29" s="117"/>
      <c r="AS29" s="120"/>
      <c r="AT29" s="117"/>
      <c r="AU29" s="120"/>
      <c r="AV29" s="117"/>
      <c r="AW29" s="118"/>
      <c r="AX29" s="119"/>
      <c r="AY29" s="117"/>
      <c r="AZ29" s="117"/>
    </row>
    <row r="30" spans="1:52" ht="15">
      <c r="A30" s="213" t="s">
        <v>851</v>
      </c>
      <c r="B30" s="134" t="s">
        <v>889</v>
      </c>
      <c r="C30" s="135" t="s">
        <v>384</v>
      </c>
      <c r="D30" s="135" t="s">
        <v>385</v>
      </c>
      <c r="E30" s="156" t="s">
        <v>39</v>
      </c>
      <c r="F30" s="148">
        <v>27</v>
      </c>
      <c r="G30" s="148">
        <v>34</v>
      </c>
      <c r="H30" s="149">
        <v>30</v>
      </c>
      <c r="I30" s="138">
        <v>0</v>
      </c>
      <c r="J30" s="138">
        <v>0</v>
      </c>
      <c r="K30" s="138">
        <v>10</v>
      </c>
      <c r="L30" s="138">
        <v>6</v>
      </c>
      <c r="M30" s="138">
        <v>0</v>
      </c>
      <c r="N30" s="138">
        <v>0</v>
      </c>
      <c r="O30" s="138">
        <v>20</v>
      </c>
      <c r="P30" s="151">
        <v>4</v>
      </c>
      <c r="Q30" s="152">
        <v>20</v>
      </c>
      <c r="R30" s="153">
        <v>10</v>
      </c>
      <c r="S30" s="154"/>
      <c r="T30" s="262">
        <v>4</v>
      </c>
      <c r="U30" s="263">
        <v>20</v>
      </c>
      <c r="V30" s="264">
        <v>10</v>
      </c>
      <c r="W30" s="262"/>
      <c r="X30" s="263"/>
      <c r="Y30" s="154"/>
      <c r="Z30" s="264"/>
      <c r="AA30" s="129"/>
      <c r="AB30" s="127"/>
      <c r="AC30" s="126"/>
      <c r="AD30" s="127"/>
      <c r="AE30" s="127"/>
      <c r="AF30" s="129"/>
      <c r="AG30" s="130"/>
      <c r="AH30" s="126"/>
      <c r="AI30" s="128"/>
      <c r="AJ30" s="127"/>
      <c r="AK30" s="129"/>
      <c r="AL30" s="130"/>
      <c r="AM30" s="127"/>
      <c r="AN30" s="128"/>
      <c r="AO30" s="127"/>
      <c r="AP30" s="129"/>
      <c r="AQ30" s="131"/>
      <c r="AR30" s="126"/>
      <c r="AS30" s="129"/>
      <c r="AT30" s="126"/>
      <c r="AU30" s="129"/>
      <c r="AV30" s="126"/>
      <c r="AW30" s="127"/>
      <c r="AX30" s="128"/>
      <c r="AY30" s="126"/>
      <c r="AZ30" s="126"/>
    </row>
    <row r="31" spans="1:52" ht="15">
      <c r="A31" s="212" t="s">
        <v>851</v>
      </c>
      <c r="B31" s="115" t="s">
        <v>889</v>
      </c>
      <c r="C31" s="116" t="s">
        <v>635</v>
      </c>
      <c r="D31" s="116" t="s">
        <v>91</v>
      </c>
      <c r="E31" s="156" t="s">
        <v>39</v>
      </c>
      <c r="F31" s="136">
        <v>27</v>
      </c>
      <c r="G31" s="136">
        <v>34</v>
      </c>
      <c r="H31" s="137">
        <v>30</v>
      </c>
      <c r="I31" s="138">
        <v>10</v>
      </c>
      <c r="J31" s="138">
        <v>0</v>
      </c>
      <c r="K31" s="139">
        <v>0</v>
      </c>
      <c r="L31" s="139">
        <v>0</v>
      </c>
      <c r="M31" s="140">
        <v>0</v>
      </c>
      <c r="N31" s="140">
        <v>0</v>
      </c>
      <c r="O31" s="140">
        <v>34</v>
      </c>
      <c r="P31" s="141">
        <v>0</v>
      </c>
      <c r="Q31" s="142">
        <v>34</v>
      </c>
      <c r="R31" s="143">
        <v>0</v>
      </c>
      <c r="S31" s="144"/>
      <c r="T31" s="145"/>
      <c r="U31" s="146"/>
      <c r="V31" s="147"/>
      <c r="W31" s="145"/>
      <c r="X31" s="146"/>
      <c r="Y31" s="144"/>
      <c r="Z31" s="147"/>
      <c r="AA31" s="120"/>
      <c r="AB31" s="118"/>
      <c r="AC31" s="117"/>
      <c r="AD31" s="118"/>
      <c r="AE31" s="119"/>
      <c r="AF31" s="120"/>
      <c r="AG31" s="121"/>
      <c r="AH31" s="117"/>
      <c r="AI31" s="119"/>
      <c r="AJ31" s="118">
        <v>4</v>
      </c>
      <c r="AK31" s="120"/>
      <c r="AL31" s="121"/>
      <c r="AM31" s="118"/>
      <c r="AN31" s="119"/>
      <c r="AO31" s="118">
        <v>15</v>
      </c>
      <c r="AP31" s="120"/>
      <c r="AQ31" s="122">
        <v>15</v>
      </c>
      <c r="AR31" s="117"/>
      <c r="AS31" s="120"/>
      <c r="AT31" s="117"/>
      <c r="AU31" s="120"/>
      <c r="AV31" s="117"/>
      <c r="AW31" s="118"/>
      <c r="AX31" s="119"/>
      <c r="AY31" s="117"/>
      <c r="AZ31" s="117"/>
    </row>
    <row r="32" spans="1:52" ht="15">
      <c r="A32" s="213" t="s">
        <v>851</v>
      </c>
      <c r="B32" s="134" t="s">
        <v>889</v>
      </c>
      <c r="C32" s="135" t="s">
        <v>476</v>
      </c>
      <c r="D32" s="135" t="s">
        <v>469</v>
      </c>
      <c r="E32" s="156" t="s">
        <v>382</v>
      </c>
      <c r="F32" s="148">
        <v>30</v>
      </c>
      <c r="G32" s="148">
        <v>32</v>
      </c>
      <c r="H32" s="149">
        <v>30</v>
      </c>
      <c r="I32" s="138">
        <v>0</v>
      </c>
      <c r="J32" s="138">
        <v>0</v>
      </c>
      <c r="K32" s="150">
        <v>0</v>
      </c>
      <c r="L32" s="150">
        <v>0</v>
      </c>
      <c r="M32" s="138">
        <v>0</v>
      </c>
      <c r="N32" s="138">
        <v>0</v>
      </c>
      <c r="O32" s="138">
        <v>17</v>
      </c>
      <c r="P32" s="151">
        <v>15</v>
      </c>
      <c r="Q32" s="152">
        <v>17</v>
      </c>
      <c r="R32" s="153">
        <v>0</v>
      </c>
      <c r="S32" s="154"/>
      <c r="T32" s="262"/>
      <c r="U32" s="263">
        <v>2</v>
      </c>
      <c r="V32" s="264"/>
      <c r="W32" s="262"/>
      <c r="X32" s="263"/>
      <c r="Y32" s="154"/>
      <c r="Z32" s="264"/>
      <c r="AA32" s="129"/>
      <c r="AB32" s="127">
        <v>15</v>
      </c>
      <c r="AC32" s="126">
        <v>15</v>
      </c>
      <c r="AD32" s="127"/>
      <c r="AE32" s="127"/>
      <c r="AF32" s="129"/>
      <c r="AG32" s="130"/>
      <c r="AH32" s="126"/>
      <c r="AI32" s="128"/>
      <c r="AJ32" s="127"/>
      <c r="AK32" s="129"/>
      <c r="AL32" s="130"/>
      <c r="AM32" s="127"/>
      <c r="AN32" s="128"/>
      <c r="AO32" s="127"/>
      <c r="AP32" s="129"/>
      <c r="AQ32" s="131"/>
      <c r="AR32" s="126"/>
      <c r="AS32" s="129"/>
      <c r="AT32" s="126"/>
      <c r="AU32" s="129"/>
      <c r="AV32" s="126"/>
      <c r="AW32" s="127"/>
      <c r="AX32" s="128"/>
      <c r="AY32" s="126"/>
      <c r="AZ32" s="126"/>
    </row>
    <row r="33" spans="1:52" ht="15">
      <c r="A33" s="212" t="s">
        <v>851</v>
      </c>
      <c r="B33" s="115" t="s">
        <v>889</v>
      </c>
      <c r="C33" s="116" t="s">
        <v>818</v>
      </c>
      <c r="D33" s="116" t="s">
        <v>819</v>
      </c>
      <c r="E33" s="156" t="s">
        <v>46</v>
      </c>
      <c r="F33" s="136">
        <v>30</v>
      </c>
      <c r="G33" s="136">
        <v>32</v>
      </c>
      <c r="H33" s="137">
        <v>30</v>
      </c>
      <c r="I33" s="138">
        <v>0</v>
      </c>
      <c r="J33" s="138">
        <v>0</v>
      </c>
      <c r="K33" s="139">
        <v>0</v>
      </c>
      <c r="L33" s="139">
        <v>0</v>
      </c>
      <c r="M33" s="140">
        <v>0</v>
      </c>
      <c r="N33" s="140">
        <v>0</v>
      </c>
      <c r="O33" s="140">
        <v>32</v>
      </c>
      <c r="P33" s="141">
        <v>0</v>
      </c>
      <c r="Q33" s="142">
        <v>32</v>
      </c>
      <c r="R33" s="143">
        <v>0</v>
      </c>
      <c r="S33" s="144"/>
      <c r="T33" s="145"/>
      <c r="U33" s="146"/>
      <c r="V33" s="147"/>
      <c r="W33" s="145"/>
      <c r="X33" s="146"/>
      <c r="Y33" s="144"/>
      <c r="Z33" s="147"/>
      <c r="AA33" s="120"/>
      <c r="AB33" s="118"/>
      <c r="AC33" s="117"/>
      <c r="AD33" s="118">
        <v>2</v>
      </c>
      <c r="AE33" s="119"/>
      <c r="AF33" s="120"/>
      <c r="AG33" s="121"/>
      <c r="AH33" s="117"/>
      <c r="AI33" s="119"/>
      <c r="AJ33" s="118"/>
      <c r="AK33" s="120"/>
      <c r="AL33" s="121"/>
      <c r="AM33" s="118">
        <v>6</v>
      </c>
      <c r="AN33" s="119"/>
      <c r="AO33" s="118">
        <v>20</v>
      </c>
      <c r="AP33" s="120"/>
      <c r="AQ33" s="122">
        <v>4</v>
      </c>
      <c r="AR33" s="117"/>
      <c r="AS33" s="120"/>
      <c r="AT33" s="117"/>
      <c r="AU33" s="120"/>
      <c r="AV33" s="117"/>
      <c r="AW33" s="118"/>
      <c r="AX33" s="119"/>
      <c r="AY33" s="117"/>
      <c r="AZ33" s="117"/>
    </row>
    <row r="34" spans="1:52" ht="15">
      <c r="A34" s="213" t="s">
        <v>851</v>
      </c>
      <c r="B34" s="134" t="s">
        <v>889</v>
      </c>
      <c r="C34" s="135" t="s">
        <v>435</v>
      </c>
      <c r="D34" s="135" t="s">
        <v>436</v>
      </c>
      <c r="E34" s="156" t="s">
        <v>165</v>
      </c>
      <c r="F34" s="148">
        <v>30</v>
      </c>
      <c r="G34" s="148">
        <v>32</v>
      </c>
      <c r="H34" s="149">
        <v>26</v>
      </c>
      <c r="I34" s="138">
        <v>0</v>
      </c>
      <c r="J34" s="138">
        <v>0</v>
      </c>
      <c r="K34" s="150">
        <v>2</v>
      </c>
      <c r="L34" s="150">
        <v>0</v>
      </c>
      <c r="M34" s="138">
        <v>0</v>
      </c>
      <c r="N34" s="138">
        <v>0</v>
      </c>
      <c r="O34" s="138">
        <v>24</v>
      </c>
      <c r="P34" s="151">
        <v>0</v>
      </c>
      <c r="Q34" s="152">
        <v>10</v>
      </c>
      <c r="R34" s="153">
        <v>8</v>
      </c>
      <c r="S34" s="154"/>
      <c r="T34" s="262"/>
      <c r="U34" s="263"/>
      <c r="V34" s="264"/>
      <c r="W34" s="262"/>
      <c r="X34" s="263">
        <v>10</v>
      </c>
      <c r="Y34" s="154">
        <v>10</v>
      </c>
      <c r="Z34" s="264">
        <v>8</v>
      </c>
      <c r="AA34" s="129"/>
      <c r="AB34" s="127"/>
      <c r="AC34" s="126"/>
      <c r="AD34" s="127"/>
      <c r="AE34" s="127"/>
      <c r="AF34" s="129"/>
      <c r="AG34" s="130">
        <v>4</v>
      </c>
      <c r="AH34" s="126"/>
      <c r="AI34" s="128"/>
      <c r="AJ34" s="127"/>
      <c r="AK34" s="129"/>
      <c r="AL34" s="130"/>
      <c r="AM34" s="127"/>
      <c r="AN34" s="128"/>
      <c r="AO34" s="127"/>
      <c r="AP34" s="129"/>
      <c r="AQ34" s="131"/>
      <c r="AR34" s="126"/>
      <c r="AS34" s="129"/>
      <c r="AT34" s="126"/>
      <c r="AU34" s="129"/>
      <c r="AV34" s="126"/>
      <c r="AW34" s="127"/>
      <c r="AX34" s="128"/>
      <c r="AY34" s="126"/>
      <c r="AZ34" s="126"/>
    </row>
    <row r="35" spans="1:52" ht="15">
      <c r="A35" s="212" t="s">
        <v>851</v>
      </c>
      <c r="B35" s="132" t="s">
        <v>889</v>
      </c>
      <c r="C35" s="133" t="s">
        <v>821</v>
      </c>
      <c r="D35" s="133" t="s">
        <v>222</v>
      </c>
      <c r="E35" s="156" t="s">
        <v>94</v>
      </c>
      <c r="F35" s="136">
        <v>30</v>
      </c>
      <c r="G35" s="136">
        <v>32</v>
      </c>
      <c r="H35" s="137">
        <v>24</v>
      </c>
      <c r="I35" s="138">
        <v>0</v>
      </c>
      <c r="J35" s="138">
        <v>0</v>
      </c>
      <c r="K35" s="139">
        <v>0</v>
      </c>
      <c r="L35" s="139">
        <v>0</v>
      </c>
      <c r="M35" s="140">
        <v>0</v>
      </c>
      <c r="N35" s="140">
        <v>0</v>
      </c>
      <c r="O35" s="140">
        <v>12</v>
      </c>
      <c r="P35" s="141">
        <v>12</v>
      </c>
      <c r="Q35" s="142">
        <v>0</v>
      </c>
      <c r="R35" s="143">
        <v>8</v>
      </c>
      <c r="S35" s="144"/>
      <c r="T35" s="145"/>
      <c r="U35" s="146"/>
      <c r="V35" s="147"/>
      <c r="W35" s="145"/>
      <c r="X35" s="146"/>
      <c r="Y35" s="144"/>
      <c r="Z35" s="147"/>
      <c r="AA35" s="120"/>
      <c r="AB35" s="118"/>
      <c r="AC35" s="117"/>
      <c r="AD35" s="118"/>
      <c r="AE35" s="118">
        <v>8</v>
      </c>
      <c r="AF35" s="120"/>
      <c r="AG35" s="121">
        <v>6</v>
      </c>
      <c r="AH35" s="117">
        <v>6</v>
      </c>
      <c r="AI35" s="119"/>
      <c r="AJ35" s="118"/>
      <c r="AK35" s="120"/>
      <c r="AL35" s="121">
        <v>6</v>
      </c>
      <c r="AM35" s="118"/>
      <c r="AN35" s="119"/>
      <c r="AO35" s="118"/>
      <c r="AP35" s="120"/>
      <c r="AQ35" s="122"/>
      <c r="AR35" s="117"/>
      <c r="AS35" s="120"/>
      <c r="AT35" s="117"/>
      <c r="AU35" s="120">
        <v>6</v>
      </c>
      <c r="AV35" s="117"/>
      <c r="AW35" s="118"/>
      <c r="AX35" s="119"/>
      <c r="AY35" s="117"/>
      <c r="AZ35" s="117"/>
    </row>
    <row r="36" spans="1:52" ht="15">
      <c r="A36" s="213" t="s">
        <v>851</v>
      </c>
      <c r="B36" s="124" t="s">
        <v>889</v>
      </c>
      <c r="C36" s="125" t="s">
        <v>446</v>
      </c>
      <c r="D36" s="125" t="s">
        <v>169</v>
      </c>
      <c r="E36" s="156" t="s">
        <v>51</v>
      </c>
      <c r="F36" s="148">
        <v>34</v>
      </c>
      <c r="G36" s="148">
        <v>31</v>
      </c>
      <c r="H36" s="149">
        <v>26</v>
      </c>
      <c r="I36" s="138">
        <v>10</v>
      </c>
      <c r="J36" s="138">
        <v>0</v>
      </c>
      <c r="K36" s="150">
        <v>0</v>
      </c>
      <c r="L36" s="150">
        <v>0</v>
      </c>
      <c r="M36" s="138">
        <v>0</v>
      </c>
      <c r="N36" s="138">
        <v>0</v>
      </c>
      <c r="O36" s="138">
        <v>10</v>
      </c>
      <c r="P36" s="151">
        <v>6</v>
      </c>
      <c r="Q36" s="152">
        <v>10</v>
      </c>
      <c r="R36" s="153">
        <v>15</v>
      </c>
      <c r="S36" s="154"/>
      <c r="T36" s="262"/>
      <c r="U36" s="263"/>
      <c r="V36" s="264"/>
      <c r="W36" s="262">
        <v>6</v>
      </c>
      <c r="X36" s="263">
        <v>10</v>
      </c>
      <c r="Y36" s="154"/>
      <c r="Z36" s="264">
        <v>15</v>
      </c>
      <c r="AA36" s="129"/>
      <c r="AB36" s="127"/>
      <c r="AC36" s="126"/>
      <c r="AD36" s="127"/>
      <c r="AE36" s="128"/>
      <c r="AF36" s="129"/>
      <c r="AG36" s="130"/>
      <c r="AH36" s="126"/>
      <c r="AI36" s="128"/>
      <c r="AJ36" s="127"/>
      <c r="AK36" s="129"/>
      <c r="AL36" s="130"/>
      <c r="AM36" s="127"/>
      <c r="AN36" s="128"/>
      <c r="AO36" s="127"/>
      <c r="AP36" s="129"/>
      <c r="AQ36" s="131"/>
      <c r="AR36" s="126"/>
      <c r="AS36" s="129"/>
      <c r="AT36" s="126"/>
      <c r="AU36" s="129"/>
      <c r="AV36" s="126"/>
      <c r="AW36" s="127"/>
      <c r="AX36" s="128"/>
      <c r="AY36" s="126"/>
      <c r="AZ36" s="126"/>
    </row>
    <row r="37" spans="1:52" ht="15">
      <c r="A37" s="212" t="s">
        <v>851</v>
      </c>
      <c r="B37" s="115" t="s">
        <v>889</v>
      </c>
      <c r="C37" s="116" t="s">
        <v>400</v>
      </c>
      <c r="D37" s="116" t="s">
        <v>401</v>
      </c>
      <c r="E37" s="156" t="s">
        <v>758</v>
      </c>
      <c r="F37" s="136">
        <v>35</v>
      </c>
      <c r="G37" s="136">
        <v>30</v>
      </c>
      <c r="H37" s="137">
        <v>30</v>
      </c>
      <c r="I37" s="140">
        <v>0</v>
      </c>
      <c r="J37" s="138">
        <v>0</v>
      </c>
      <c r="K37" s="139">
        <v>10</v>
      </c>
      <c r="L37" s="139">
        <v>1</v>
      </c>
      <c r="M37" s="140">
        <v>0</v>
      </c>
      <c r="N37" s="140">
        <v>0</v>
      </c>
      <c r="O37" s="140">
        <v>18</v>
      </c>
      <c r="P37" s="141">
        <v>6</v>
      </c>
      <c r="Q37" s="142">
        <v>8</v>
      </c>
      <c r="R37" s="143">
        <v>6</v>
      </c>
      <c r="S37" s="144">
        <v>10</v>
      </c>
      <c r="T37" s="145">
        <v>6</v>
      </c>
      <c r="U37" s="146">
        <v>8</v>
      </c>
      <c r="V37" s="147">
        <v>6</v>
      </c>
      <c r="W37" s="145"/>
      <c r="X37" s="146"/>
      <c r="Y37" s="144"/>
      <c r="Z37" s="147"/>
      <c r="AA37" s="120"/>
      <c r="AB37" s="118"/>
      <c r="AC37" s="117"/>
      <c r="AD37" s="118"/>
      <c r="AE37" s="119"/>
      <c r="AF37" s="120"/>
      <c r="AG37" s="121"/>
      <c r="AH37" s="117"/>
      <c r="AI37" s="119"/>
      <c r="AJ37" s="118"/>
      <c r="AK37" s="120"/>
      <c r="AL37" s="121"/>
      <c r="AM37" s="118"/>
      <c r="AN37" s="119"/>
      <c r="AO37" s="118"/>
      <c r="AP37" s="120"/>
      <c r="AQ37" s="122"/>
      <c r="AR37" s="117"/>
      <c r="AS37" s="120"/>
      <c r="AT37" s="117"/>
      <c r="AU37" s="120"/>
      <c r="AV37" s="117"/>
      <c r="AW37" s="118"/>
      <c r="AX37" s="119"/>
      <c r="AY37" s="117"/>
      <c r="AZ37" s="117"/>
    </row>
    <row r="38" spans="1:52" ht="15">
      <c r="A38" s="213" t="s">
        <v>851</v>
      </c>
      <c r="B38" s="124" t="s">
        <v>889</v>
      </c>
      <c r="C38" s="125" t="s">
        <v>183</v>
      </c>
      <c r="D38" s="125" t="s">
        <v>240</v>
      </c>
      <c r="E38" s="156" t="s">
        <v>46</v>
      </c>
      <c r="F38" s="148">
        <v>35</v>
      </c>
      <c r="G38" s="148">
        <v>30</v>
      </c>
      <c r="H38" s="149">
        <v>30</v>
      </c>
      <c r="I38" s="138">
        <v>0</v>
      </c>
      <c r="J38" s="138">
        <v>0</v>
      </c>
      <c r="K38" s="150">
        <v>0</v>
      </c>
      <c r="L38" s="150">
        <v>0</v>
      </c>
      <c r="M38" s="138">
        <v>0</v>
      </c>
      <c r="N38" s="138">
        <v>0</v>
      </c>
      <c r="O38" s="138">
        <v>20</v>
      </c>
      <c r="P38" s="151">
        <v>10</v>
      </c>
      <c r="Q38" s="152">
        <v>0</v>
      </c>
      <c r="R38" s="153">
        <v>0</v>
      </c>
      <c r="S38" s="154"/>
      <c r="T38" s="262"/>
      <c r="U38" s="263"/>
      <c r="V38" s="264"/>
      <c r="W38" s="262">
        <v>10</v>
      </c>
      <c r="X38" s="263"/>
      <c r="Y38" s="154">
        <v>20</v>
      </c>
      <c r="Z38" s="264"/>
      <c r="AA38" s="129"/>
      <c r="AB38" s="127"/>
      <c r="AC38" s="126"/>
      <c r="AD38" s="127"/>
      <c r="AE38" s="128"/>
      <c r="AF38" s="129"/>
      <c r="AG38" s="130"/>
      <c r="AH38" s="126"/>
      <c r="AI38" s="128"/>
      <c r="AJ38" s="127"/>
      <c r="AK38" s="129"/>
      <c r="AL38" s="130"/>
      <c r="AM38" s="127"/>
      <c r="AN38" s="128"/>
      <c r="AO38" s="127"/>
      <c r="AP38" s="129"/>
      <c r="AQ38" s="131"/>
      <c r="AR38" s="126"/>
      <c r="AS38" s="129"/>
      <c r="AT38" s="126"/>
      <c r="AU38" s="129"/>
      <c r="AV38" s="126"/>
      <c r="AW38" s="127"/>
      <c r="AX38" s="128"/>
      <c r="AY38" s="126"/>
      <c r="AZ38" s="126"/>
    </row>
    <row r="39" spans="1:52" ht="15">
      <c r="A39" s="212" t="s">
        <v>851</v>
      </c>
      <c r="B39" s="115" t="s">
        <v>889</v>
      </c>
      <c r="C39" s="116" t="s">
        <v>945</v>
      </c>
      <c r="D39" s="116" t="s">
        <v>946</v>
      </c>
      <c r="E39" s="156"/>
      <c r="F39" s="136">
        <v>35</v>
      </c>
      <c r="G39" s="136">
        <v>30</v>
      </c>
      <c r="H39" s="137">
        <v>18</v>
      </c>
      <c r="I39" s="138">
        <v>0</v>
      </c>
      <c r="J39" s="138">
        <v>0</v>
      </c>
      <c r="K39" s="139">
        <v>0</v>
      </c>
      <c r="L39" s="139">
        <v>0</v>
      </c>
      <c r="M39" s="140">
        <v>0</v>
      </c>
      <c r="N39" s="140">
        <v>0</v>
      </c>
      <c r="O39" s="140">
        <v>14</v>
      </c>
      <c r="P39" s="141">
        <v>4</v>
      </c>
      <c r="Q39" s="142">
        <v>4</v>
      </c>
      <c r="R39" s="143">
        <v>12</v>
      </c>
      <c r="S39" s="144"/>
      <c r="T39" s="145"/>
      <c r="U39" s="146"/>
      <c r="V39" s="147"/>
      <c r="W39" s="145"/>
      <c r="X39" s="146"/>
      <c r="Y39" s="144"/>
      <c r="Z39" s="147"/>
      <c r="AA39" s="120"/>
      <c r="AB39" s="118"/>
      <c r="AC39" s="117"/>
      <c r="AD39" s="118"/>
      <c r="AE39" s="119"/>
      <c r="AF39" s="120"/>
      <c r="AG39" s="121"/>
      <c r="AH39" s="117"/>
      <c r="AI39" s="119"/>
      <c r="AJ39" s="118"/>
      <c r="AK39" s="120"/>
      <c r="AL39" s="121"/>
      <c r="AM39" s="118"/>
      <c r="AN39" s="119"/>
      <c r="AO39" s="118"/>
      <c r="AP39" s="120"/>
      <c r="AQ39" s="122"/>
      <c r="AR39" s="117"/>
      <c r="AS39" s="120"/>
      <c r="AT39" s="117"/>
      <c r="AU39" s="120">
        <v>10</v>
      </c>
      <c r="AV39" s="117">
        <v>4</v>
      </c>
      <c r="AW39" s="118">
        <v>4</v>
      </c>
      <c r="AX39" s="119">
        <v>12</v>
      </c>
      <c r="AY39" s="117"/>
      <c r="AZ39" s="117"/>
    </row>
    <row r="40" spans="1:52" ht="15">
      <c r="A40" s="213" t="s">
        <v>851</v>
      </c>
      <c r="B40" s="134" t="s">
        <v>889</v>
      </c>
      <c r="C40" s="253" t="s">
        <v>460</v>
      </c>
      <c r="D40" s="253" t="s">
        <v>461</v>
      </c>
      <c r="E40" s="256" t="s">
        <v>190</v>
      </c>
      <c r="F40" s="257">
        <v>38</v>
      </c>
      <c r="G40" s="275">
        <v>28</v>
      </c>
      <c r="H40" s="204">
        <v>30</v>
      </c>
      <c r="I40" s="196">
        <v>0</v>
      </c>
      <c r="J40" s="225">
        <v>10</v>
      </c>
      <c r="K40" s="277">
        <v>0</v>
      </c>
      <c r="L40" s="277">
        <v>0</v>
      </c>
      <c r="M40" s="196">
        <v>0</v>
      </c>
      <c r="N40" s="282">
        <v>0</v>
      </c>
      <c r="O40" s="284">
        <v>28</v>
      </c>
      <c r="P40" s="286">
        <v>0</v>
      </c>
      <c r="Q40" s="289">
        <v>20</v>
      </c>
      <c r="R40" s="291">
        <v>0</v>
      </c>
      <c r="S40" s="293">
        <v>8</v>
      </c>
      <c r="T40" s="295"/>
      <c r="U40" s="297"/>
      <c r="V40" s="299"/>
      <c r="W40" s="295"/>
      <c r="X40" s="297"/>
      <c r="Y40" s="301"/>
      <c r="Z40" s="299"/>
      <c r="AA40" s="301"/>
      <c r="AB40" s="297"/>
      <c r="AC40" s="295"/>
      <c r="AD40" s="297"/>
      <c r="AE40" s="297"/>
      <c r="AF40" s="301"/>
      <c r="AG40" s="307"/>
      <c r="AH40" s="295"/>
      <c r="AI40" s="299"/>
      <c r="AJ40" s="297"/>
      <c r="AK40" s="301"/>
      <c r="AL40" s="307"/>
      <c r="AM40" s="297"/>
      <c r="AN40" s="299"/>
      <c r="AO40" s="297"/>
      <c r="AP40" s="301"/>
      <c r="AQ40" s="310">
        <v>20</v>
      </c>
      <c r="AR40" s="295"/>
      <c r="AS40" s="301"/>
      <c r="AT40" s="295"/>
      <c r="AU40" s="301"/>
      <c r="AV40" s="295"/>
      <c r="AW40" s="297"/>
      <c r="AX40" s="299"/>
      <c r="AY40" s="295"/>
      <c r="AZ40" s="295"/>
    </row>
    <row r="41" spans="1:52" ht="15">
      <c r="A41" s="213" t="s">
        <v>851</v>
      </c>
      <c r="B41" s="124" t="s">
        <v>889</v>
      </c>
      <c r="C41" s="125" t="s">
        <v>822</v>
      </c>
      <c r="D41" s="125" t="s">
        <v>99</v>
      </c>
      <c r="E41" s="156" t="s">
        <v>165</v>
      </c>
      <c r="F41" s="148">
        <v>40</v>
      </c>
      <c r="G41" s="148">
        <v>25</v>
      </c>
      <c r="H41" s="149">
        <v>25</v>
      </c>
      <c r="I41" s="138">
        <v>0</v>
      </c>
      <c r="J41" s="138">
        <v>0</v>
      </c>
      <c r="K41" s="150">
        <v>0</v>
      </c>
      <c r="L41" s="150">
        <v>0</v>
      </c>
      <c r="M41" s="138">
        <v>0</v>
      </c>
      <c r="N41" s="138">
        <v>0</v>
      </c>
      <c r="O41" s="138">
        <v>25</v>
      </c>
      <c r="P41" s="151">
        <v>0</v>
      </c>
      <c r="Q41" s="152">
        <v>0</v>
      </c>
      <c r="R41" s="153">
        <v>0</v>
      </c>
      <c r="S41" s="154"/>
      <c r="T41" s="47"/>
      <c r="U41" s="174"/>
      <c r="V41" s="49"/>
      <c r="W41" s="47"/>
      <c r="X41" s="174"/>
      <c r="Y41" s="154"/>
      <c r="Z41" s="49"/>
      <c r="AA41" s="129"/>
      <c r="AB41" s="127"/>
      <c r="AC41" s="126"/>
      <c r="AD41" s="127"/>
      <c r="AE41" s="128"/>
      <c r="AF41" s="129"/>
      <c r="AG41" s="130"/>
      <c r="AH41" s="126"/>
      <c r="AI41" s="128"/>
      <c r="AJ41" s="127"/>
      <c r="AK41" s="129">
        <v>15</v>
      </c>
      <c r="AL41" s="130"/>
      <c r="AM41" s="127"/>
      <c r="AN41" s="128"/>
      <c r="AO41" s="127"/>
      <c r="AP41" s="129"/>
      <c r="AQ41" s="131"/>
      <c r="AR41" s="126"/>
      <c r="AS41" s="129">
        <v>10</v>
      </c>
      <c r="AT41" s="126"/>
      <c r="AU41" s="129"/>
      <c r="AV41" s="126"/>
      <c r="AW41" s="127"/>
      <c r="AX41" s="128"/>
      <c r="AY41" s="126"/>
      <c r="AZ41" s="126"/>
    </row>
    <row r="42" spans="1:52" ht="15">
      <c r="A42" s="212" t="s">
        <v>851</v>
      </c>
      <c r="B42" s="115" t="s">
        <v>889</v>
      </c>
      <c r="C42" s="116" t="s">
        <v>783</v>
      </c>
      <c r="D42" s="116" t="s">
        <v>124</v>
      </c>
      <c r="E42" s="156" t="s">
        <v>47</v>
      </c>
      <c r="F42" s="136">
        <v>41</v>
      </c>
      <c r="G42" s="136">
        <v>24</v>
      </c>
      <c r="H42" s="137">
        <v>24</v>
      </c>
      <c r="I42" s="138">
        <v>0</v>
      </c>
      <c r="J42" s="138">
        <v>0</v>
      </c>
      <c r="K42" s="139">
        <v>0</v>
      </c>
      <c r="L42" s="139">
        <v>0</v>
      </c>
      <c r="M42" s="140">
        <v>0</v>
      </c>
      <c r="N42" s="140">
        <v>0</v>
      </c>
      <c r="O42" s="140">
        <v>22</v>
      </c>
      <c r="P42" s="141">
        <v>2</v>
      </c>
      <c r="Q42" s="142">
        <v>20</v>
      </c>
      <c r="R42" s="143">
        <v>0</v>
      </c>
      <c r="S42" s="144"/>
      <c r="T42" s="145"/>
      <c r="U42" s="146"/>
      <c r="V42" s="147"/>
      <c r="W42" s="145"/>
      <c r="X42" s="146"/>
      <c r="Y42" s="144"/>
      <c r="Z42" s="147"/>
      <c r="AA42" s="120">
        <v>2</v>
      </c>
      <c r="AB42" s="118">
        <v>20</v>
      </c>
      <c r="AC42" s="117"/>
      <c r="AD42" s="118"/>
      <c r="AE42" s="119"/>
      <c r="AF42" s="120"/>
      <c r="AG42" s="121"/>
      <c r="AH42" s="117">
        <v>2</v>
      </c>
      <c r="AI42" s="119"/>
      <c r="AJ42" s="118"/>
      <c r="AK42" s="120"/>
      <c r="AL42" s="121"/>
      <c r="AM42" s="118"/>
      <c r="AN42" s="119"/>
      <c r="AO42" s="118"/>
      <c r="AP42" s="120"/>
      <c r="AQ42" s="122"/>
      <c r="AR42" s="117"/>
      <c r="AS42" s="120"/>
      <c r="AT42" s="117"/>
      <c r="AU42" s="120"/>
      <c r="AV42" s="117"/>
      <c r="AW42" s="118"/>
      <c r="AX42" s="119"/>
      <c r="AY42" s="117"/>
      <c r="AZ42" s="117"/>
    </row>
    <row r="43" spans="1:52" ht="15">
      <c r="A43" s="213" t="s">
        <v>851</v>
      </c>
      <c r="B43" s="134" t="s">
        <v>889</v>
      </c>
      <c r="C43" s="135" t="s">
        <v>767</v>
      </c>
      <c r="D43" s="135" t="s">
        <v>768</v>
      </c>
      <c r="E43" s="156" t="s">
        <v>188</v>
      </c>
      <c r="F43" s="148">
        <v>41</v>
      </c>
      <c r="G43" s="148">
        <v>24</v>
      </c>
      <c r="H43" s="149">
        <v>14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10</v>
      </c>
      <c r="P43" s="151">
        <v>4</v>
      </c>
      <c r="Q43" s="152">
        <v>10</v>
      </c>
      <c r="R43" s="153">
        <v>10</v>
      </c>
      <c r="S43" s="154"/>
      <c r="T43" s="47"/>
      <c r="U43" s="174"/>
      <c r="V43" s="49"/>
      <c r="W43" s="47">
        <v>4</v>
      </c>
      <c r="X43" s="174">
        <v>10</v>
      </c>
      <c r="Y43" s="154"/>
      <c r="Z43" s="49">
        <v>10</v>
      </c>
      <c r="AA43" s="129"/>
      <c r="AB43" s="127"/>
      <c r="AC43" s="126"/>
      <c r="AD43" s="127"/>
      <c r="AE43" s="127"/>
      <c r="AF43" s="129"/>
      <c r="AG43" s="130"/>
      <c r="AH43" s="126"/>
      <c r="AI43" s="128"/>
      <c r="AJ43" s="127"/>
      <c r="AK43" s="129"/>
      <c r="AL43" s="130"/>
      <c r="AM43" s="127"/>
      <c r="AN43" s="128"/>
      <c r="AO43" s="127"/>
      <c r="AP43" s="129"/>
      <c r="AQ43" s="131"/>
      <c r="AR43" s="126"/>
      <c r="AS43" s="129"/>
      <c r="AT43" s="126"/>
      <c r="AU43" s="129"/>
      <c r="AV43" s="126"/>
      <c r="AW43" s="127"/>
      <c r="AX43" s="128"/>
      <c r="AY43" s="126"/>
      <c r="AZ43" s="126"/>
    </row>
    <row r="44" spans="1:52" ht="15">
      <c r="A44" s="212" t="s">
        <v>851</v>
      </c>
      <c r="B44" s="132" t="s">
        <v>889</v>
      </c>
      <c r="C44" s="133" t="s">
        <v>814</v>
      </c>
      <c r="D44" s="133" t="s">
        <v>815</v>
      </c>
      <c r="E44" s="156" t="s">
        <v>36</v>
      </c>
      <c r="F44" s="136">
        <v>43</v>
      </c>
      <c r="G44" s="136">
        <v>23</v>
      </c>
      <c r="H44" s="137">
        <v>30</v>
      </c>
      <c r="I44" s="140">
        <v>10</v>
      </c>
      <c r="J44" s="138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19</v>
      </c>
      <c r="P44" s="141">
        <v>2</v>
      </c>
      <c r="Q44" s="142">
        <v>4</v>
      </c>
      <c r="R44" s="143">
        <v>2</v>
      </c>
      <c r="S44" s="144"/>
      <c r="T44" s="145"/>
      <c r="U44" s="146"/>
      <c r="V44" s="147"/>
      <c r="W44" s="145"/>
      <c r="X44" s="146"/>
      <c r="Y44" s="144"/>
      <c r="Z44" s="147"/>
      <c r="AA44" s="120"/>
      <c r="AB44" s="118"/>
      <c r="AC44" s="117">
        <v>2</v>
      </c>
      <c r="AD44" s="118"/>
      <c r="AE44" s="118"/>
      <c r="AF44" s="120"/>
      <c r="AG44" s="121"/>
      <c r="AH44" s="117"/>
      <c r="AI44" s="119"/>
      <c r="AJ44" s="118"/>
      <c r="AK44" s="120"/>
      <c r="AL44" s="121"/>
      <c r="AM44" s="118">
        <v>4</v>
      </c>
      <c r="AN44" s="119">
        <v>2</v>
      </c>
      <c r="AO44" s="118"/>
      <c r="AP44" s="120">
        <v>15</v>
      </c>
      <c r="AQ44" s="122"/>
      <c r="AR44" s="117"/>
      <c r="AS44" s="120"/>
      <c r="AT44" s="117"/>
      <c r="AU44" s="120"/>
      <c r="AV44" s="117"/>
      <c r="AW44" s="118"/>
      <c r="AX44" s="119"/>
      <c r="AY44" s="117"/>
      <c r="AZ44" s="117"/>
    </row>
    <row r="45" spans="1:52" ht="15">
      <c r="A45" s="213" t="s">
        <v>851</v>
      </c>
      <c r="B45" s="134" t="s">
        <v>889</v>
      </c>
      <c r="C45" s="135" t="s">
        <v>413</v>
      </c>
      <c r="D45" s="135" t="s">
        <v>414</v>
      </c>
      <c r="E45" s="156" t="s">
        <v>48</v>
      </c>
      <c r="F45" s="148">
        <v>44</v>
      </c>
      <c r="G45" s="148">
        <v>22</v>
      </c>
      <c r="H45" s="149">
        <v>30</v>
      </c>
      <c r="I45" s="138">
        <v>10</v>
      </c>
      <c r="J45" s="138">
        <v>0</v>
      </c>
      <c r="K45" s="138">
        <v>10</v>
      </c>
      <c r="L45" s="138">
        <v>8</v>
      </c>
      <c r="M45" s="138">
        <v>0</v>
      </c>
      <c r="N45" s="138">
        <v>0</v>
      </c>
      <c r="O45" s="138">
        <v>1</v>
      </c>
      <c r="P45" s="151">
        <v>20</v>
      </c>
      <c r="Q45" s="152">
        <v>0</v>
      </c>
      <c r="R45" s="153">
        <v>1</v>
      </c>
      <c r="S45" s="154"/>
      <c r="T45" s="47"/>
      <c r="U45" s="174"/>
      <c r="V45" s="49"/>
      <c r="W45" s="47">
        <v>20</v>
      </c>
      <c r="X45" s="174"/>
      <c r="Y45" s="154">
        <v>1</v>
      </c>
      <c r="Z45" s="49">
        <v>1</v>
      </c>
      <c r="AA45" s="129"/>
      <c r="AB45" s="127"/>
      <c r="AC45" s="126"/>
      <c r="AD45" s="127"/>
      <c r="AE45" s="127"/>
      <c r="AF45" s="129"/>
      <c r="AG45" s="130"/>
      <c r="AH45" s="126"/>
      <c r="AI45" s="128"/>
      <c r="AJ45" s="127"/>
      <c r="AK45" s="129"/>
      <c r="AL45" s="130"/>
      <c r="AM45" s="127"/>
      <c r="AN45" s="128"/>
      <c r="AO45" s="127"/>
      <c r="AP45" s="129"/>
      <c r="AQ45" s="131"/>
      <c r="AR45" s="126"/>
      <c r="AS45" s="129"/>
      <c r="AT45" s="126"/>
      <c r="AU45" s="129"/>
      <c r="AV45" s="126"/>
      <c r="AW45" s="127"/>
      <c r="AX45" s="128"/>
      <c r="AY45" s="126"/>
      <c r="AZ45" s="126"/>
    </row>
    <row r="46" spans="1:52" ht="15">
      <c r="A46" s="212" t="s">
        <v>851</v>
      </c>
      <c r="B46" s="115" t="s">
        <v>889</v>
      </c>
      <c r="C46" s="116" t="s">
        <v>416</v>
      </c>
      <c r="D46" s="116" t="s">
        <v>122</v>
      </c>
      <c r="E46" s="156" t="s">
        <v>43</v>
      </c>
      <c r="F46" s="136">
        <v>44</v>
      </c>
      <c r="G46" s="136">
        <v>22</v>
      </c>
      <c r="H46" s="137">
        <v>30</v>
      </c>
      <c r="I46" s="138">
        <v>10</v>
      </c>
      <c r="J46" s="138">
        <v>0</v>
      </c>
      <c r="K46" s="139">
        <v>0</v>
      </c>
      <c r="L46" s="139">
        <v>8</v>
      </c>
      <c r="M46" s="140">
        <v>0</v>
      </c>
      <c r="N46" s="140">
        <v>0</v>
      </c>
      <c r="O46" s="140">
        <v>12</v>
      </c>
      <c r="P46" s="141">
        <v>6</v>
      </c>
      <c r="Q46" s="142">
        <v>12</v>
      </c>
      <c r="R46" s="143">
        <v>4</v>
      </c>
      <c r="S46" s="144"/>
      <c r="T46" s="145"/>
      <c r="U46" s="146"/>
      <c r="V46" s="147"/>
      <c r="W46" s="145"/>
      <c r="X46" s="146"/>
      <c r="Y46" s="144"/>
      <c r="Z46" s="147"/>
      <c r="AA46" s="120"/>
      <c r="AB46" s="118"/>
      <c r="AC46" s="117">
        <v>6</v>
      </c>
      <c r="AD46" s="118"/>
      <c r="AE46" s="119">
        <v>4</v>
      </c>
      <c r="AF46" s="120"/>
      <c r="AG46" s="121"/>
      <c r="AH46" s="117"/>
      <c r="AI46" s="119"/>
      <c r="AJ46" s="118">
        <v>2</v>
      </c>
      <c r="AK46" s="120"/>
      <c r="AL46" s="121"/>
      <c r="AM46" s="118"/>
      <c r="AN46" s="119"/>
      <c r="AO46" s="118">
        <v>10</v>
      </c>
      <c r="AP46" s="120"/>
      <c r="AQ46" s="122"/>
      <c r="AR46" s="117"/>
      <c r="AS46" s="120"/>
      <c r="AT46" s="117"/>
      <c r="AU46" s="120"/>
      <c r="AV46" s="117"/>
      <c r="AW46" s="118"/>
      <c r="AX46" s="119"/>
      <c r="AY46" s="117"/>
      <c r="AZ46" s="117"/>
    </row>
    <row r="47" spans="1:52" ht="15">
      <c r="A47" s="213" t="s">
        <v>851</v>
      </c>
      <c r="B47" s="124" t="s">
        <v>889</v>
      </c>
      <c r="C47" s="125" t="s">
        <v>769</v>
      </c>
      <c r="D47" s="125" t="s">
        <v>770</v>
      </c>
      <c r="E47" s="156" t="s">
        <v>165</v>
      </c>
      <c r="F47" s="148">
        <v>44</v>
      </c>
      <c r="G47" s="148">
        <v>22</v>
      </c>
      <c r="H47" s="149">
        <v>16</v>
      </c>
      <c r="I47" s="138">
        <v>0</v>
      </c>
      <c r="J47" s="138">
        <v>0</v>
      </c>
      <c r="K47" s="150">
        <v>0</v>
      </c>
      <c r="L47" s="150">
        <v>0</v>
      </c>
      <c r="M47" s="138">
        <v>0</v>
      </c>
      <c r="N47" s="138">
        <v>0</v>
      </c>
      <c r="O47" s="138">
        <v>16</v>
      </c>
      <c r="P47" s="151">
        <v>0</v>
      </c>
      <c r="Q47" s="152">
        <v>10</v>
      </c>
      <c r="R47" s="153">
        <v>6</v>
      </c>
      <c r="S47" s="154"/>
      <c r="T47" s="47"/>
      <c r="U47" s="174"/>
      <c r="V47" s="49"/>
      <c r="W47" s="47"/>
      <c r="X47" s="174">
        <v>10</v>
      </c>
      <c r="Y47" s="154">
        <v>6</v>
      </c>
      <c r="Z47" s="49">
        <v>6</v>
      </c>
      <c r="AA47" s="129"/>
      <c r="AB47" s="127"/>
      <c r="AC47" s="126"/>
      <c r="AD47" s="127"/>
      <c r="AE47" s="128"/>
      <c r="AF47" s="129"/>
      <c r="AG47" s="130"/>
      <c r="AH47" s="126"/>
      <c r="AI47" s="128"/>
      <c r="AJ47" s="127"/>
      <c r="AK47" s="129"/>
      <c r="AL47" s="130"/>
      <c r="AM47" s="127"/>
      <c r="AN47" s="128"/>
      <c r="AO47" s="127"/>
      <c r="AP47" s="129"/>
      <c r="AQ47" s="131"/>
      <c r="AR47" s="126"/>
      <c r="AS47" s="129"/>
      <c r="AT47" s="126"/>
      <c r="AU47" s="129"/>
      <c r="AV47" s="126"/>
      <c r="AW47" s="127"/>
      <c r="AX47" s="128"/>
      <c r="AY47" s="126"/>
      <c r="AZ47" s="126"/>
    </row>
    <row r="48" spans="1:52" ht="15">
      <c r="A48" s="212" t="s">
        <v>851</v>
      </c>
      <c r="B48" s="132" t="s">
        <v>889</v>
      </c>
      <c r="C48" s="133" t="s">
        <v>647</v>
      </c>
      <c r="D48" s="133" t="s">
        <v>111</v>
      </c>
      <c r="E48" s="156" t="s">
        <v>650</v>
      </c>
      <c r="F48" s="136">
        <v>44</v>
      </c>
      <c r="G48" s="136">
        <v>22</v>
      </c>
      <c r="H48" s="137">
        <v>30</v>
      </c>
      <c r="I48" s="138">
        <v>10</v>
      </c>
      <c r="J48" s="138">
        <v>0</v>
      </c>
      <c r="K48" s="139">
        <v>0</v>
      </c>
      <c r="L48" s="139">
        <v>0</v>
      </c>
      <c r="M48" s="140">
        <v>0</v>
      </c>
      <c r="N48" s="140">
        <v>0</v>
      </c>
      <c r="O48" s="140">
        <v>18</v>
      </c>
      <c r="P48" s="141">
        <v>4</v>
      </c>
      <c r="Q48" s="142">
        <v>18</v>
      </c>
      <c r="R48" s="143">
        <v>0</v>
      </c>
      <c r="S48" s="144"/>
      <c r="T48" s="145"/>
      <c r="U48" s="146"/>
      <c r="V48" s="147"/>
      <c r="W48" s="145"/>
      <c r="X48" s="146"/>
      <c r="Y48" s="144"/>
      <c r="Z48" s="147"/>
      <c r="AA48" s="120"/>
      <c r="AB48" s="118"/>
      <c r="AC48" s="117"/>
      <c r="AD48" s="118"/>
      <c r="AE48" s="118"/>
      <c r="AF48" s="120"/>
      <c r="AG48" s="121"/>
      <c r="AH48" s="117"/>
      <c r="AI48" s="119"/>
      <c r="AJ48" s="118">
        <v>10</v>
      </c>
      <c r="AK48" s="120"/>
      <c r="AL48" s="121"/>
      <c r="AM48" s="118"/>
      <c r="AN48" s="119"/>
      <c r="AO48" s="118"/>
      <c r="AP48" s="120"/>
      <c r="AQ48" s="122"/>
      <c r="AR48" s="117"/>
      <c r="AS48" s="120"/>
      <c r="AT48" s="117">
        <v>4</v>
      </c>
      <c r="AU48" s="120"/>
      <c r="AV48" s="117"/>
      <c r="AW48" s="118">
        <v>8</v>
      </c>
      <c r="AX48" s="119"/>
      <c r="AY48" s="117"/>
      <c r="AZ48" s="117"/>
    </row>
    <row r="49" spans="1:52" ht="15">
      <c r="A49" s="213" t="s">
        <v>851</v>
      </c>
      <c r="B49" s="124" t="s">
        <v>889</v>
      </c>
      <c r="C49" s="125" t="s">
        <v>881</v>
      </c>
      <c r="D49" s="125" t="s">
        <v>882</v>
      </c>
      <c r="E49" s="156" t="s">
        <v>190</v>
      </c>
      <c r="F49" s="148">
        <v>44</v>
      </c>
      <c r="G49" s="148">
        <v>22</v>
      </c>
      <c r="H49" s="149">
        <v>30</v>
      </c>
      <c r="I49" s="138">
        <v>0</v>
      </c>
      <c r="J49" s="138">
        <v>0</v>
      </c>
      <c r="K49" s="150">
        <v>20</v>
      </c>
      <c r="L49" s="150">
        <v>0</v>
      </c>
      <c r="M49" s="138">
        <v>0</v>
      </c>
      <c r="N49" s="138">
        <v>0</v>
      </c>
      <c r="O49" s="138">
        <v>12</v>
      </c>
      <c r="P49" s="151">
        <v>0</v>
      </c>
      <c r="Q49" s="152">
        <v>12</v>
      </c>
      <c r="R49" s="153">
        <v>10</v>
      </c>
      <c r="S49" s="154"/>
      <c r="T49" s="47"/>
      <c r="U49" s="174"/>
      <c r="V49" s="49"/>
      <c r="W49" s="47"/>
      <c r="X49" s="174"/>
      <c r="Y49" s="154"/>
      <c r="Z49" s="49"/>
      <c r="AA49" s="129"/>
      <c r="AB49" s="127"/>
      <c r="AC49" s="126"/>
      <c r="AD49" s="127"/>
      <c r="AE49" s="128"/>
      <c r="AF49" s="129"/>
      <c r="AG49" s="130"/>
      <c r="AH49" s="126"/>
      <c r="AI49" s="128"/>
      <c r="AJ49" s="127"/>
      <c r="AK49" s="129"/>
      <c r="AL49" s="130"/>
      <c r="AM49" s="127">
        <v>12</v>
      </c>
      <c r="AN49" s="128">
        <v>10</v>
      </c>
      <c r="AO49" s="127"/>
      <c r="AP49" s="129"/>
      <c r="AQ49" s="131"/>
      <c r="AR49" s="126"/>
      <c r="AS49" s="129"/>
      <c r="AT49" s="126"/>
      <c r="AU49" s="129"/>
      <c r="AV49" s="126"/>
      <c r="AW49" s="127"/>
      <c r="AX49" s="128"/>
      <c r="AY49" s="126"/>
      <c r="AZ49" s="126"/>
    </row>
    <row r="50" spans="1:52" ht="15">
      <c r="A50" s="212" t="s">
        <v>851</v>
      </c>
      <c r="B50" s="132" t="s">
        <v>889</v>
      </c>
      <c r="C50" s="133" t="s">
        <v>795</v>
      </c>
      <c r="D50" s="133" t="s">
        <v>360</v>
      </c>
      <c r="E50" s="156" t="s">
        <v>39</v>
      </c>
      <c r="F50" s="136">
        <v>49</v>
      </c>
      <c r="G50" s="136">
        <v>21</v>
      </c>
      <c r="H50" s="137">
        <v>21</v>
      </c>
      <c r="I50" s="138">
        <v>0</v>
      </c>
      <c r="J50" s="138">
        <v>0</v>
      </c>
      <c r="K50" s="139">
        <v>0</v>
      </c>
      <c r="L50" s="139">
        <v>0</v>
      </c>
      <c r="M50" s="140">
        <v>0</v>
      </c>
      <c r="N50" s="140">
        <v>0</v>
      </c>
      <c r="O50" s="140">
        <v>21</v>
      </c>
      <c r="P50" s="141">
        <v>0</v>
      </c>
      <c r="Q50" s="142">
        <v>21</v>
      </c>
      <c r="R50" s="143">
        <v>0</v>
      </c>
      <c r="S50" s="144"/>
      <c r="T50" s="145"/>
      <c r="U50" s="146"/>
      <c r="V50" s="147"/>
      <c r="W50" s="145"/>
      <c r="X50" s="146"/>
      <c r="Y50" s="144"/>
      <c r="Z50" s="147"/>
      <c r="AA50" s="120"/>
      <c r="AB50" s="118">
        <v>6</v>
      </c>
      <c r="AC50" s="117"/>
      <c r="AD50" s="118"/>
      <c r="AE50" s="118"/>
      <c r="AF50" s="120"/>
      <c r="AG50" s="121"/>
      <c r="AH50" s="117"/>
      <c r="AI50" s="119"/>
      <c r="AJ50" s="118">
        <v>15</v>
      </c>
      <c r="AK50" s="120"/>
      <c r="AL50" s="121"/>
      <c r="AM50" s="118"/>
      <c r="AN50" s="119"/>
      <c r="AO50" s="118"/>
      <c r="AP50" s="120"/>
      <c r="AQ50" s="122"/>
      <c r="AR50" s="117"/>
      <c r="AS50" s="120"/>
      <c r="AT50" s="117"/>
      <c r="AU50" s="120"/>
      <c r="AV50" s="117"/>
      <c r="AW50" s="118"/>
      <c r="AX50" s="119"/>
      <c r="AY50" s="117"/>
      <c r="AZ50" s="117"/>
    </row>
    <row r="51" spans="1:52" ht="15">
      <c r="A51" s="213" t="s">
        <v>851</v>
      </c>
      <c r="B51" s="124" t="s">
        <v>889</v>
      </c>
      <c r="C51" s="125" t="s">
        <v>822</v>
      </c>
      <c r="D51" s="125" t="s">
        <v>99</v>
      </c>
      <c r="E51" s="156" t="s">
        <v>165</v>
      </c>
      <c r="F51" s="148">
        <v>49</v>
      </c>
      <c r="G51" s="148">
        <v>21</v>
      </c>
      <c r="H51" s="149">
        <v>19</v>
      </c>
      <c r="I51" s="138">
        <v>0</v>
      </c>
      <c r="J51" s="138">
        <v>0</v>
      </c>
      <c r="K51" s="150">
        <v>0</v>
      </c>
      <c r="L51" s="150">
        <v>0</v>
      </c>
      <c r="M51" s="138">
        <v>0</v>
      </c>
      <c r="N51" s="138">
        <v>0</v>
      </c>
      <c r="O51" s="138">
        <v>4</v>
      </c>
      <c r="P51" s="151">
        <v>15</v>
      </c>
      <c r="Q51" s="152">
        <v>0</v>
      </c>
      <c r="R51" s="153">
        <v>2</v>
      </c>
      <c r="S51" s="154"/>
      <c r="T51" s="47"/>
      <c r="U51" s="174"/>
      <c r="V51" s="49"/>
      <c r="W51" s="47"/>
      <c r="X51" s="174"/>
      <c r="Y51" s="154"/>
      <c r="Z51" s="49"/>
      <c r="AA51" s="129"/>
      <c r="AB51" s="127"/>
      <c r="AC51" s="126"/>
      <c r="AD51" s="127"/>
      <c r="AE51" s="128">
        <v>2</v>
      </c>
      <c r="AF51" s="129"/>
      <c r="AG51" s="130"/>
      <c r="AH51" s="126"/>
      <c r="AI51" s="128"/>
      <c r="AJ51" s="127"/>
      <c r="AK51" s="129"/>
      <c r="AL51" s="130"/>
      <c r="AM51" s="127"/>
      <c r="AN51" s="128"/>
      <c r="AO51" s="127"/>
      <c r="AP51" s="129"/>
      <c r="AQ51" s="131"/>
      <c r="AR51" s="126"/>
      <c r="AS51" s="129"/>
      <c r="AT51" s="126"/>
      <c r="AU51" s="129">
        <v>4</v>
      </c>
      <c r="AV51" s="126">
        <v>15</v>
      </c>
      <c r="AW51" s="127"/>
      <c r="AX51" s="128"/>
      <c r="AY51" s="126"/>
      <c r="AZ51" s="126"/>
    </row>
    <row r="52" spans="1:52" ht="15">
      <c r="A52" s="213" t="s">
        <v>851</v>
      </c>
      <c r="B52" s="124" t="s">
        <v>889</v>
      </c>
      <c r="C52" s="254" t="s">
        <v>466</v>
      </c>
      <c r="D52" s="254" t="s">
        <v>467</v>
      </c>
      <c r="E52" s="273" t="s">
        <v>41</v>
      </c>
      <c r="F52" s="265">
        <v>49</v>
      </c>
      <c r="G52" s="265">
        <v>21</v>
      </c>
      <c r="H52" s="271">
        <v>20</v>
      </c>
      <c r="I52" s="266">
        <v>0</v>
      </c>
      <c r="J52" s="266">
        <v>0</v>
      </c>
      <c r="K52" s="270">
        <v>5</v>
      </c>
      <c r="L52" s="270">
        <v>5</v>
      </c>
      <c r="M52" s="267">
        <v>0</v>
      </c>
      <c r="N52" s="267">
        <v>0</v>
      </c>
      <c r="O52" s="267">
        <v>0</v>
      </c>
      <c r="P52" s="287">
        <v>21</v>
      </c>
      <c r="Q52" s="268">
        <v>0</v>
      </c>
      <c r="R52" s="269">
        <v>0</v>
      </c>
      <c r="S52" s="272"/>
      <c r="T52" s="258"/>
      <c r="U52" s="259"/>
      <c r="V52" s="261"/>
      <c r="W52" s="258"/>
      <c r="X52" s="259"/>
      <c r="Y52" s="272"/>
      <c r="Z52" s="261"/>
      <c r="AA52" s="303"/>
      <c r="AB52" s="304"/>
      <c r="AC52" s="305"/>
      <c r="AD52" s="304"/>
      <c r="AE52" s="306"/>
      <c r="AF52" s="303"/>
      <c r="AG52" s="308"/>
      <c r="AH52" s="305"/>
      <c r="AI52" s="306"/>
      <c r="AJ52" s="304"/>
      <c r="AK52" s="303"/>
      <c r="AL52" s="305"/>
      <c r="AM52" s="304"/>
      <c r="AN52" s="306"/>
      <c r="AO52" s="304"/>
      <c r="AP52" s="303"/>
      <c r="AQ52" s="311"/>
      <c r="AR52" s="305"/>
      <c r="AS52" s="303"/>
      <c r="AT52" s="305">
        <v>6</v>
      </c>
      <c r="AU52" s="303"/>
      <c r="AV52" s="305"/>
      <c r="AW52" s="304"/>
      <c r="AX52" s="306"/>
      <c r="AY52" s="305"/>
      <c r="AZ52" s="305">
        <v>15</v>
      </c>
    </row>
    <row r="53" spans="1:52" ht="15">
      <c r="A53" s="212" t="s">
        <v>851</v>
      </c>
      <c r="B53" s="132" t="s">
        <v>889</v>
      </c>
      <c r="C53" s="116" t="s">
        <v>790</v>
      </c>
      <c r="D53" s="116" t="s">
        <v>673</v>
      </c>
      <c r="E53" s="156" t="s">
        <v>190</v>
      </c>
      <c r="F53" s="136">
        <v>51</v>
      </c>
      <c r="G53" s="136">
        <v>20</v>
      </c>
      <c r="H53" s="137">
        <v>30</v>
      </c>
      <c r="I53" s="138">
        <v>10</v>
      </c>
      <c r="J53" s="138">
        <v>0</v>
      </c>
      <c r="K53" s="139">
        <v>0</v>
      </c>
      <c r="L53" s="139">
        <v>0</v>
      </c>
      <c r="M53" s="140">
        <v>0</v>
      </c>
      <c r="N53" s="140">
        <v>0</v>
      </c>
      <c r="O53" s="140">
        <v>20</v>
      </c>
      <c r="P53" s="141">
        <v>0</v>
      </c>
      <c r="Q53" s="142">
        <v>0</v>
      </c>
      <c r="R53" s="143">
        <v>0</v>
      </c>
      <c r="S53" s="144">
        <v>20</v>
      </c>
      <c r="T53" s="145"/>
      <c r="U53" s="146"/>
      <c r="V53" s="147"/>
      <c r="W53" s="145"/>
      <c r="X53" s="146"/>
      <c r="Y53" s="144"/>
      <c r="Z53" s="147"/>
      <c r="AA53" s="120"/>
      <c r="AB53" s="118"/>
      <c r="AC53" s="117"/>
      <c r="AD53" s="118"/>
      <c r="AE53" s="118"/>
      <c r="AF53" s="120"/>
      <c r="AG53" s="121"/>
      <c r="AH53" s="117"/>
      <c r="AI53" s="119"/>
      <c r="AJ53" s="118"/>
      <c r="AK53" s="120"/>
      <c r="AL53" s="121"/>
      <c r="AM53" s="118"/>
      <c r="AN53" s="119"/>
      <c r="AO53" s="118"/>
      <c r="AP53" s="120"/>
      <c r="AQ53" s="122"/>
      <c r="AR53" s="117"/>
      <c r="AS53" s="120"/>
      <c r="AT53" s="117"/>
      <c r="AU53" s="120"/>
      <c r="AV53" s="117"/>
      <c r="AW53" s="118"/>
      <c r="AX53" s="119"/>
      <c r="AY53" s="117"/>
      <c r="AZ53" s="117"/>
    </row>
    <row r="54" spans="1:52" ht="15">
      <c r="A54" s="213" t="s">
        <v>851</v>
      </c>
      <c r="B54" s="124" t="s">
        <v>889</v>
      </c>
      <c r="C54" s="125" t="s">
        <v>611</v>
      </c>
      <c r="D54" s="125" t="s">
        <v>574</v>
      </c>
      <c r="E54" s="156" t="s">
        <v>39</v>
      </c>
      <c r="F54" s="148">
        <v>51</v>
      </c>
      <c r="G54" s="148">
        <v>20</v>
      </c>
      <c r="H54" s="149">
        <v>20</v>
      </c>
      <c r="I54" s="138">
        <v>10</v>
      </c>
      <c r="J54" s="138">
        <v>0</v>
      </c>
      <c r="K54" s="150">
        <v>0</v>
      </c>
      <c r="L54" s="150">
        <v>0</v>
      </c>
      <c r="M54" s="138">
        <v>0</v>
      </c>
      <c r="N54" s="138">
        <v>0</v>
      </c>
      <c r="O54" s="138">
        <v>10</v>
      </c>
      <c r="P54" s="151">
        <v>0</v>
      </c>
      <c r="Q54" s="152">
        <v>6</v>
      </c>
      <c r="R54" s="153">
        <v>10</v>
      </c>
      <c r="S54" s="154">
        <v>4</v>
      </c>
      <c r="T54" s="262"/>
      <c r="U54" s="263">
        <v>6</v>
      </c>
      <c r="V54" s="264"/>
      <c r="W54" s="262"/>
      <c r="X54" s="263"/>
      <c r="Y54" s="154"/>
      <c r="Z54" s="264"/>
      <c r="AA54" s="129"/>
      <c r="AB54" s="127"/>
      <c r="AC54" s="126"/>
      <c r="AD54" s="127"/>
      <c r="AE54" s="128">
        <v>10</v>
      </c>
      <c r="AF54" s="129"/>
      <c r="AG54" s="130"/>
      <c r="AH54" s="126"/>
      <c r="AI54" s="128"/>
      <c r="AJ54" s="127"/>
      <c r="AK54" s="129"/>
      <c r="AL54" s="130"/>
      <c r="AM54" s="127"/>
      <c r="AN54" s="128"/>
      <c r="AO54" s="127"/>
      <c r="AP54" s="129"/>
      <c r="AQ54" s="131"/>
      <c r="AR54" s="126"/>
      <c r="AS54" s="129"/>
      <c r="AT54" s="126"/>
      <c r="AU54" s="129"/>
      <c r="AV54" s="126"/>
      <c r="AW54" s="127"/>
      <c r="AX54" s="128"/>
      <c r="AY54" s="126"/>
      <c r="AZ54" s="126"/>
    </row>
    <row r="55" spans="1:52" ht="15">
      <c r="A55" s="212" t="s">
        <v>851</v>
      </c>
      <c r="B55" s="115" t="s">
        <v>889</v>
      </c>
      <c r="C55" s="116" t="s">
        <v>937</v>
      </c>
      <c r="D55" s="116" t="s">
        <v>938</v>
      </c>
      <c r="E55" s="156" t="s">
        <v>41</v>
      </c>
      <c r="F55" s="136">
        <v>51</v>
      </c>
      <c r="G55" s="136">
        <v>20</v>
      </c>
      <c r="H55" s="137">
        <v>15</v>
      </c>
      <c r="I55" s="138">
        <v>0</v>
      </c>
      <c r="J55" s="138">
        <v>0</v>
      </c>
      <c r="K55" s="139">
        <v>0</v>
      </c>
      <c r="L55" s="139">
        <v>0</v>
      </c>
      <c r="M55" s="140">
        <v>0</v>
      </c>
      <c r="N55" s="140">
        <v>0</v>
      </c>
      <c r="O55" s="140">
        <v>0</v>
      </c>
      <c r="P55" s="141">
        <v>20</v>
      </c>
      <c r="Q55" s="142">
        <v>0</v>
      </c>
      <c r="R55" s="143">
        <v>0</v>
      </c>
      <c r="S55" s="144"/>
      <c r="T55" s="145"/>
      <c r="U55" s="146"/>
      <c r="V55" s="147"/>
      <c r="W55" s="145"/>
      <c r="X55" s="146"/>
      <c r="Y55" s="144"/>
      <c r="Z55" s="147"/>
      <c r="AA55" s="120"/>
      <c r="AB55" s="118"/>
      <c r="AC55" s="117"/>
      <c r="AD55" s="118"/>
      <c r="AE55" s="119"/>
      <c r="AF55" s="120"/>
      <c r="AG55" s="121"/>
      <c r="AH55" s="117"/>
      <c r="AI55" s="119"/>
      <c r="AJ55" s="118"/>
      <c r="AK55" s="120"/>
      <c r="AL55" s="121"/>
      <c r="AM55" s="118"/>
      <c r="AN55" s="119"/>
      <c r="AO55" s="118"/>
      <c r="AP55" s="120"/>
      <c r="AQ55" s="122"/>
      <c r="AR55" s="117"/>
      <c r="AS55" s="120"/>
      <c r="AT55" s="117">
        <v>20</v>
      </c>
      <c r="AU55" s="120"/>
      <c r="AV55" s="117"/>
      <c r="AW55" s="118"/>
      <c r="AX55" s="119"/>
      <c r="AY55" s="117"/>
      <c r="AZ55" s="117"/>
    </row>
    <row r="56" spans="1:52" ht="15">
      <c r="A56" s="213" t="s">
        <v>851</v>
      </c>
      <c r="B56" s="124" t="s">
        <v>889</v>
      </c>
      <c r="C56" s="125" t="s">
        <v>897</v>
      </c>
      <c r="D56" s="125" t="s">
        <v>898</v>
      </c>
      <c r="E56" s="156"/>
      <c r="F56" s="148">
        <v>51</v>
      </c>
      <c r="G56" s="148">
        <v>20</v>
      </c>
      <c r="H56" s="149">
        <v>30</v>
      </c>
      <c r="I56" s="138">
        <v>10</v>
      </c>
      <c r="J56" s="138">
        <v>0</v>
      </c>
      <c r="K56" s="150">
        <v>0</v>
      </c>
      <c r="L56" s="150">
        <v>30</v>
      </c>
      <c r="M56" s="138">
        <v>0</v>
      </c>
      <c r="N56" s="138">
        <v>0</v>
      </c>
      <c r="O56" s="138">
        <v>20</v>
      </c>
      <c r="P56" s="151">
        <v>0</v>
      </c>
      <c r="Q56" s="152">
        <v>0</v>
      </c>
      <c r="R56" s="153">
        <v>0</v>
      </c>
      <c r="S56" s="154"/>
      <c r="T56" s="262"/>
      <c r="U56" s="263"/>
      <c r="V56" s="264"/>
      <c r="W56" s="262"/>
      <c r="X56" s="263"/>
      <c r="Y56" s="154"/>
      <c r="Z56" s="264"/>
      <c r="AA56" s="129"/>
      <c r="AB56" s="127"/>
      <c r="AC56" s="126"/>
      <c r="AD56" s="127"/>
      <c r="AE56" s="128"/>
      <c r="AF56" s="129"/>
      <c r="AG56" s="130"/>
      <c r="AH56" s="126"/>
      <c r="AI56" s="128"/>
      <c r="AJ56" s="127"/>
      <c r="AK56" s="129"/>
      <c r="AL56" s="130"/>
      <c r="AM56" s="127"/>
      <c r="AN56" s="128"/>
      <c r="AO56" s="127"/>
      <c r="AP56" s="129">
        <v>20</v>
      </c>
      <c r="AQ56" s="131"/>
      <c r="AR56" s="126"/>
      <c r="AS56" s="129"/>
      <c r="AT56" s="126"/>
      <c r="AU56" s="129"/>
      <c r="AV56" s="126"/>
      <c r="AW56" s="127"/>
      <c r="AX56" s="128"/>
      <c r="AY56" s="126"/>
      <c r="AZ56" s="126"/>
    </row>
    <row r="57" spans="1:52" ht="15">
      <c r="A57" s="212" t="s">
        <v>851</v>
      </c>
      <c r="B57" s="115" t="s">
        <v>889</v>
      </c>
      <c r="C57" s="116" t="s">
        <v>947</v>
      </c>
      <c r="D57" s="116" t="s">
        <v>412</v>
      </c>
      <c r="E57" s="156" t="s">
        <v>165</v>
      </c>
      <c r="F57" s="136">
        <v>51</v>
      </c>
      <c r="G57" s="136">
        <v>20</v>
      </c>
      <c r="H57" s="137">
        <v>12</v>
      </c>
      <c r="I57" s="138">
        <v>0</v>
      </c>
      <c r="J57" s="138">
        <v>0</v>
      </c>
      <c r="K57" s="139">
        <v>0</v>
      </c>
      <c r="L57" s="139">
        <v>0</v>
      </c>
      <c r="M57" s="140">
        <v>0</v>
      </c>
      <c r="N57" s="140">
        <v>0</v>
      </c>
      <c r="O57" s="140">
        <v>12</v>
      </c>
      <c r="P57" s="141">
        <v>0</v>
      </c>
      <c r="Q57" s="142">
        <v>12</v>
      </c>
      <c r="R57" s="143">
        <v>8</v>
      </c>
      <c r="S57" s="144"/>
      <c r="T57" s="145"/>
      <c r="U57" s="146"/>
      <c r="V57" s="147"/>
      <c r="W57" s="145"/>
      <c r="X57" s="146"/>
      <c r="Y57" s="144"/>
      <c r="Z57" s="147"/>
      <c r="AA57" s="120"/>
      <c r="AB57" s="118"/>
      <c r="AC57" s="117"/>
      <c r="AD57" s="118"/>
      <c r="AE57" s="119"/>
      <c r="AF57" s="120"/>
      <c r="AG57" s="121"/>
      <c r="AH57" s="117"/>
      <c r="AI57" s="119"/>
      <c r="AJ57" s="118"/>
      <c r="AK57" s="120"/>
      <c r="AL57" s="121"/>
      <c r="AM57" s="118"/>
      <c r="AN57" s="119"/>
      <c r="AO57" s="118"/>
      <c r="AP57" s="120"/>
      <c r="AQ57" s="122"/>
      <c r="AR57" s="117"/>
      <c r="AS57" s="120"/>
      <c r="AT57" s="117"/>
      <c r="AU57" s="120"/>
      <c r="AV57" s="117"/>
      <c r="AW57" s="118">
        <v>12</v>
      </c>
      <c r="AX57" s="119">
        <v>8</v>
      </c>
      <c r="AY57" s="117"/>
      <c r="AZ57" s="117"/>
    </row>
    <row r="58" spans="1:52" ht="15">
      <c r="A58" s="213" t="s">
        <v>851</v>
      </c>
      <c r="B58" s="124" t="s">
        <v>889</v>
      </c>
      <c r="C58" s="125" t="s">
        <v>453</v>
      </c>
      <c r="D58" s="125" t="s">
        <v>394</v>
      </c>
      <c r="E58" s="156" t="s">
        <v>758</v>
      </c>
      <c r="F58" s="148">
        <v>51</v>
      </c>
      <c r="G58" s="148">
        <v>20</v>
      </c>
      <c r="H58" s="149">
        <v>30</v>
      </c>
      <c r="I58" s="138">
        <v>10</v>
      </c>
      <c r="J58" s="138">
        <v>0</v>
      </c>
      <c r="K58" s="150">
        <v>0</v>
      </c>
      <c r="L58" s="150">
        <v>0</v>
      </c>
      <c r="M58" s="138">
        <v>0</v>
      </c>
      <c r="N58" s="138">
        <v>0</v>
      </c>
      <c r="O58" s="138">
        <v>10</v>
      </c>
      <c r="P58" s="151">
        <v>10</v>
      </c>
      <c r="Q58" s="152">
        <v>0</v>
      </c>
      <c r="R58" s="153">
        <v>0</v>
      </c>
      <c r="S58" s="154"/>
      <c r="T58" s="262"/>
      <c r="U58" s="263"/>
      <c r="V58" s="264"/>
      <c r="W58" s="262"/>
      <c r="X58" s="263"/>
      <c r="Y58" s="154"/>
      <c r="Z58" s="264"/>
      <c r="AA58" s="129"/>
      <c r="AB58" s="127"/>
      <c r="AC58" s="126"/>
      <c r="AD58" s="127"/>
      <c r="AE58" s="128"/>
      <c r="AF58" s="129"/>
      <c r="AG58" s="130"/>
      <c r="AH58" s="126"/>
      <c r="AI58" s="128"/>
      <c r="AJ58" s="127"/>
      <c r="AK58" s="129"/>
      <c r="AL58" s="130"/>
      <c r="AM58" s="127"/>
      <c r="AN58" s="128"/>
      <c r="AO58" s="127"/>
      <c r="AP58" s="129">
        <v>10</v>
      </c>
      <c r="AQ58" s="131"/>
      <c r="AR58" s="126"/>
      <c r="AS58" s="129"/>
      <c r="AT58" s="126"/>
      <c r="AU58" s="129"/>
      <c r="AV58" s="126"/>
      <c r="AW58" s="127"/>
      <c r="AX58" s="128"/>
      <c r="AY58" s="126">
        <v>10</v>
      </c>
      <c r="AZ58" s="126"/>
    </row>
    <row r="59" spans="1:52" ht="15">
      <c r="A59" s="212" t="s">
        <v>851</v>
      </c>
      <c r="B59" s="115" t="s">
        <v>889</v>
      </c>
      <c r="C59" s="116" t="s">
        <v>383</v>
      </c>
      <c r="D59" s="116" t="s">
        <v>80</v>
      </c>
      <c r="E59" s="156" t="s">
        <v>55</v>
      </c>
      <c r="F59" s="136">
        <v>51</v>
      </c>
      <c r="G59" s="136">
        <v>20</v>
      </c>
      <c r="H59" s="137">
        <v>15</v>
      </c>
      <c r="I59" s="138">
        <v>0</v>
      </c>
      <c r="J59" s="138">
        <v>0</v>
      </c>
      <c r="K59" s="139">
        <v>0</v>
      </c>
      <c r="L59" s="139">
        <v>18</v>
      </c>
      <c r="M59" s="140">
        <v>0</v>
      </c>
      <c r="N59" s="140">
        <v>0</v>
      </c>
      <c r="O59" s="140">
        <v>0</v>
      </c>
      <c r="P59" s="141">
        <v>20</v>
      </c>
      <c r="Q59" s="142">
        <v>0</v>
      </c>
      <c r="R59" s="143">
        <v>0</v>
      </c>
      <c r="S59" s="144"/>
      <c r="T59" s="145"/>
      <c r="U59" s="146"/>
      <c r="V59" s="147"/>
      <c r="W59" s="145"/>
      <c r="X59" s="146"/>
      <c r="Y59" s="144"/>
      <c r="Z59" s="147"/>
      <c r="AA59" s="120"/>
      <c r="AB59" s="118"/>
      <c r="AC59" s="117"/>
      <c r="AD59" s="118"/>
      <c r="AE59" s="119"/>
      <c r="AF59" s="120"/>
      <c r="AG59" s="121"/>
      <c r="AH59" s="117"/>
      <c r="AI59" s="119"/>
      <c r="AJ59" s="118"/>
      <c r="AK59" s="120"/>
      <c r="AL59" s="121"/>
      <c r="AM59" s="118"/>
      <c r="AN59" s="119"/>
      <c r="AO59" s="118"/>
      <c r="AP59" s="120"/>
      <c r="AQ59" s="122"/>
      <c r="AR59" s="117"/>
      <c r="AS59" s="120"/>
      <c r="AT59" s="117"/>
      <c r="AU59" s="120"/>
      <c r="AV59" s="117"/>
      <c r="AW59" s="118"/>
      <c r="AX59" s="119"/>
      <c r="AY59" s="117">
        <v>20</v>
      </c>
      <c r="AZ59" s="117"/>
    </row>
    <row r="60" spans="1:52" ht="15">
      <c r="A60" s="260" t="s">
        <v>851</v>
      </c>
      <c r="B60" s="314" t="s">
        <v>889</v>
      </c>
      <c r="C60" s="254" t="s">
        <v>471</v>
      </c>
      <c r="D60" s="254" t="s">
        <v>186</v>
      </c>
      <c r="E60" s="313" t="s">
        <v>58</v>
      </c>
      <c r="F60" s="265">
        <v>51</v>
      </c>
      <c r="G60" s="265">
        <v>20</v>
      </c>
      <c r="H60" s="271">
        <v>15</v>
      </c>
      <c r="I60" s="266">
        <v>0</v>
      </c>
      <c r="J60" s="266">
        <v>0</v>
      </c>
      <c r="K60" s="270">
        <v>0</v>
      </c>
      <c r="L60" s="270">
        <v>0</v>
      </c>
      <c r="M60" s="267">
        <v>0</v>
      </c>
      <c r="N60" s="267">
        <v>0</v>
      </c>
      <c r="O60" s="267">
        <v>0</v>
      </c>
      <c r="P60" s="287">
        <v>20</v>
      </c>
      <c r="Q60" s="268">
        <v>0</v>
      </c>
      <c r="R60" s="269">
        <v>0</v>
      </c>
      <c r="S60" s="272"/>
      <c r="T60" s="258"/>
      <c r="U60" s="259"/>
      <c r="V60" s="261"/>
      <c r="W60" s="258"/>
      <c r="X60" s="259"/>
      <c r="Y60" s="272"/>
      <c r="Z60" s="261"/>
      <c r="AA60" s="303"/>
      <c r="AB60" s="304"/>
      <c r="AC60" s="305"/>
      <c r="AD60" s="304"/>
      <c r="AE60" s="306"/>
      <c r="AF60" s="303"/>
      <c r="AG60" s="308"/>
      <c r="AH60" s="305"/>
      <c r="AI60" s="306"/>
      <c r="AJ60" s="304"/>
      <c r="AK60" s="303"/>
      <c r="AL60" s="305"/>
      <c r="AM60" s="304"/>
      <c r="AN60" s="306"/>
      <c r="AO60" s="304"/>
      <c r="AP60" s="303"/>
      <c r="AQ60" s="311"/>
      <c r="AR60" s="305"/>
      <c r="AS60" s="303"/>
      <c r="AT60" s="305"/>
      <c r="AU60" s="303"/>
      <c r="AV60" s="305"/>
      <c r="AW60" s="304"/>
      <c r="AX60" s="306"/>
      <c r="AY60" s="305"/>
      <c r="AZ60" s="305">
        <v>20</v>
      </c>
    </row>
    <row r="61" spans="1:52" ht="15">
      <c r="A61" s="213" t="s">
        <v>851</v>
      </c>
      <c r="B61" s="134" t="s">
        <v>889</v>
      </c>
      <c r="C61" s="135" t="s">
        <v>780</v>
      </c>
      <c r="D61" s="135" t="s">
        <v>781</v>
      </c>
      <c r="E61" s="156" t="s">
        <v>39</v>
      </c>
      <c r="F61" s="148">
        <v>58</v>
      </c>
      <c r="G61" s="148">
        <v>18</v>
      </c>
      <c r="H61" s="149">
        <v>18</v>
      </c>
      <c r="I61" s="138">
        <v>0</v>
      </c>
      <c r="J61" s="138">
        <v>0</v>
      </c>
      <c r="K61" s="150">
        <v>0</v>
      </c>
      <c r="L61" s="150">
        <v>0</v>
      </c>
      <c r="M61" s="138">
        <v>0</v>
      </c>
      <c r="N61" s="138">
        <v>0</v>
      </c>
      <c r="O61" s="138">
        <v>18</v>
      </c>
      <c r="P61" s="151">
        <v>0</v>
      </c>
      <c r="Q61" s="152">
        <v>12</v>
      </c>
      <c r="R61" s="153">
        <v>0</v>
      </c>
      <c r="S61" s="154"/>
      <c r="T61" s="47"/>
      <c r="U61" s="174"/>
      <c r="V61" s="49"/>
      <c r="W61" s="47"/>
      <c r="X61" s="174"/>
      <c r="Y61" s="154"/>
      <c r="Z61" s="49"/>
      <c r="AA61" s="129">
        <v>6</v>
      </c>
      <c r="AB61" s="127"/>
      <c r="AC61" s="126"/>
      <c r="AD61" s="127"/>
      <c r="AE61" s="127"/>
      <c r="AF61" s="129"/>
      <c r="AG61" s="130"/>
      <c r="AH61" s="126"/>
      <c r="AI61" s="128"/>
      <c r="AJ61" s="127"/>
      <c r="AK61" s="129"/>
      <c r="AL61" s="130"/>
      <c r="AM61" s="127"/>
      <c r="AN61" s="128"/>
      <c r="AO61" s="127"/>
      <c r="AP61" s="129"/>
      <c r="AQ61" s="131">
        <v>12</v>
      </c>
      <c r="AR61" s="126"/>
      <c r="AS61" s="129"/>
      <c r="AT61" s="126"/>
      <c r="AU61" s="129"/>
      <c r="AV61" s="126"/>
      <c r="AW61" s="127"/>
      <c r="AX61" s="128"/>
      <c r="AY61" s="126"/>
      <c r="AZ61" s="126"/>
    </row>
    <row r="62" spans="1:52" ht="15">
      <c r="A62" s="212" t="s">
        <v>851</v>
      </c>
      <c r="B62" s="115" t="s">
        <v>889</v>
      </c>
      <c r="C62" s="116" t="s">
        <v>948</v>
      </c>
      <c r="D62" s="116" t="s">
        <v>426</v>
      </c>
      <c r="E62" s="156"/>
      <c r="F62" s="136">
        <v>58</v>
      </c>
      <c r="G62" s="136">
        <v>18</v>
      </c>
      <c r="H62" s="137">
        <v>12</v>
      </c>
      <c r="I62" s="138">
        <v>0</v>
      </c>
      <c r="J62" s="138">
        <v>0</v>
      </c>
      <c r="K62" s="139">
        <v>0</v>
      </c>
      <c r="L62" s="139">
        <v>0</v>
      </c>
      <c r="M62" s="140">
        <v>0</v>
      </c>
      <c r="N62" s="140">
        <v>0</v>
      </c>
      <c r="O62" s="140">
        <v>0</v>
      </c>
      <c r="P62" s="141">
        <v>12</v>
      </c>
      <c r="Q62" s="142">
        <v>0</v>
      </c>
      <c r="R62" s="143">
        <v>6</v>
      </c>
      <c r="S62" s="144"/>
      <c r="T62" s="145"/>
      <c r="U62" s="146"/>
      <c r="V62" s="147"/>
      <c r="W62" s="145"/>
      <c r="X62" s="146"/>
      <c r="Y62" s="144"/>
      <c r="Z62" s="147"/>
      <c r="AA62" s="120"/>
      <c r="AB62" s="118"/>
      <c r="AC62" s="117"/>
      <c r="AD62" s="118"/>
      <c r="AE62" s="119"/>
      <c r="AF62" s="120"/>
      <c r="AG62" s="121"/>
      <c r="AH62" s="117"/>
      <c r="AI62" s="119"/>
      <c r="AJ62" s="118"/>
      <c r="AK62" s="120"/>
      <c r="AL62" s="121"/>
      <c r="AM62" s="118"/>
      <c r="AN62" s="119"/>
      <c r="AO62" s="118"/>
      <c r="AP62" s="120"/>
      <c r="AQ62" s="122"/>
      <c r="AR62" s="117"/>
      <c r="AS62" s="120"/>
      <c r="AT62" s="117"/>
      <c r="AU62" s="120"/>
      <c r="AV62" s="117">
        <v>12</v>
      </c>
      <c r="AW62" s="118"/>
      <c r="AX62" s="119">
        <v>6</v>
      </c>
      <c r="AY62" s="117"/>
      <c r="AZ62" s="117"/>
    </row>
    <row r="63" spans="1:52" ht="15">
      <c r="A63" s="213" t="s">
        <v>851</v>
      </c>
      <c r="B63" s="124" t="s">
        <v>889</v>
      </c>
      <c r="C63" s="125" t="s">
        <v>425</v>
      </c>
      <c r="D63" s="125" t="s">
        <v>426</v>
      </c>
      <c r="E63" s="156" t="s">
        <v>59</v>
      </c>
      <c r="F63" s="148">
        <v>60</v>
      </c>
      <c r="G63" s="148">
        <v>16</v>
      </c>
      <c r="H63" s="149">
        <v>15</v>
      </c>
      <c r="I63" s="138">
        <v>0</v>
      </c>
      <c r="J63" s="138">
        <v>0</v>
      </c>
      <c r="K63" s="150">
        <v>0</v>
      </c>
      <c r="L63" s="150">
        <v>6</v>
      </c>
      <c r="M63" s="138">
        <v>0</v>
      </c>
      <c r="N63" s="138">
        <v>0</v>
      </c>
      <c r="O63" s="138">
        <v>0</v>
      </c>
      <c r="P63" s="151">
        <v>16</v>
      </c>
      <c r="Q63" s="152">
        <v>0</v>
      </c>
      <c r="R63" s="153">
        <v>0</v>
      </c>
      <c r="S63" s="154"/>
      <c r="T63" s="47"/>
      <c r="U63" s="174"/>
      <c r="V63" s="49"/>
      <c r="W63" s="47"/>
      <c r="X63" s="174"/>
      <c r="Y63" s="154"/>
      <c r="Z63" s="49"/>
      <c r="AA63" s="129"/>
      <c r="AB63" s="127"/>
      <c r="AC63" s="126">
        <v>4</v>
      </c>
      <c r="AD63" s="127"/>
      <c r="AE63" s="128"/>
      <c r="AF63" s="129"/>
      <c r="AG63" s="130"/>
      <c r="AH63" s="126"/>
      <c r="AI63" s="128"/>
      <c r="AJ63" s="127"/>
      <c r="AK63" s="129"/>
      <c r="AL63" s="130"/>
      <c r="AM63" s="127"/>
      <c r="AN63" s="128"/>
      <c r="AO63" s="127"/>
      <c r="AP63" s="129"/>
      <c r="AQ63" s="131"/>
      <c r="AR63" s="126">
        <v>12</v>
      </c>
      <c r="AS63" s="129"/>
      <c r="AT63" s="126"/>
      <c r="AU63" s="129"/>
      <c r="AV63" s="126"/>
      <c r="AW63" s="127"/>
      <c r="AX63" s="128"/>
      <c r="AY63" s="126"/>
      <c r="AZ63" s="126"/>
    </row>
    <row r="64" spans="1:52" ht="15">
      <c r="A64" s="212" t="s">
        <v>851</v>
      </c>
      <c r="B64" s="115" t="s">
        <v>889</v>
      </c>
      <c r="C64" s="116" t="s">
        <v>421</v>
      </c>
      <c r="D64" s="116" t="s">
        <v>422</v>
      </c>
      <c r="E64" s="156" t="s">
        <v>165</v>
      </c>
      <c r="F64" s="136">
        <v>60</v>
      </c>
      <c r="G64" s="136">
        <v>16</v>
      </c>
      <c r="H64" s="137">
        <v>22</v>
      </c>
      <c r="I64" s="138">
        <v>0</v>
      </c>
      <c r="J64" s="138">
        <v>0</v>
      </c>
      <c r="K64" s="139">
        <v>6</v>
      </c>
      <c r="L64" s="139">
        <v>0</v>
      </c>
      <c r="M64" s="140">
        <v>0</v>
      </c>
      <c r="N64" s="140">
        <v>0</v>
      </c>
      <c r="O64" s="140">
        <v>8</v>
      </c>
      <c r="P64" s="141">
        <v>8</v>
      </c>
      <c r="Q64" s="142">
        <v>0</v>
      </c>
      <c r="R64" s="143">
        <v>0</v>
      </c>
      <c r="S64" s="144"/>
      <c r="T64" s="145"/>
      <c r="U64" s="146"/>
      <c r="V64" s="147"/>
      <c r="W64" s="145"/>
      <c r="X64" s="146"/>
      <c r="Y64" s="144"/>
      <c r="Z64" s="147"/>
      <c r="AA64" s="120"/>
      <c r="AB64" s="118"/>
      <c r="AC64" s="117"/>
      <c r="AD64" s="118"/>
      <c r="AE64" s="118"/>
      <c r="AF64" s="120"/>
      <c r="AG64" s="121"/>
      <c r="AH64" s="117"/>
      <c r="AI64" s="119"/>
      <c r="AJ64" s="118"/>
      <c r="AK64" s="120"/>
      <c r="AL64" s="121"/>
      <c r="AM64" s="118"/>
      <c r="AN64" s="119"/>
      <c r="AO64" s="118"/>
      <c r="AP64" s="120"/>
      <c r="AQ64" s="122"/>
      <c r="AR64" s="117"/>
      <c r="AS64" s="120"/>
      <c r="AT64" s="117"/>
      <c r="AU64" s="120">
        <v>8</v>
      </c>
      <c r="AV64" s="117">
        <v>8</v>
      </c>
      <c r="AW64" s="118"/>
      <c r="AX64" s="119"/>
      <c r="AY64" s="117"/>
      <c r="AZ64" s="117"/>
    </row>
    <row r="65" spans="1:52" ht="15">
      <c r="A65" s="213" t="s">
        <v>851</v>
      </c>
      <c r="B65" s="124" t="s">
        <v>889</v>
      </c>
      <c r="C65" s="125" t="s">
        <v>442</v>
      </c>
      <c r="D65" s="125" t="s">
        <v>443</v>
      </c>
      <c r="E65" s="156" t="s">
        <v>190</v>
      </c>
      <c r="F65" s="148">
        <v>60</v>
      </c>
      <c r="G65" s="148">
        <v>16</v>
      </c>
      <c r="H65" s="149">
        <v>15</v>
      </c>
      <c r="I65" s="138">
        <v>0</v>
      </c>
      <c r="J65" s="138">
        <v>0</v>
      </c>
      <c r="K65" s="150">
        <v>0</v>
      </c>
      <c r="L65" s="150">
        <v>0</v>
      </c>
      <c r="M65" s="138">
        <v>0</v>
      </c>
      <c r="N65" s="138">
        <v>0</v>
      </c>
      <c r="O65" s="138">
        <v>0</v>
      </c>
      <c r="P65" s="151">
        <v>16</v>
      </c>
      <c r="Q65" s="152">
        <v>0</v>
      </c>
      <c r="R65" s="153">
        <v>0</v>
      </c>
      <c r="S65" s="154"/>
      <c r="T65" s="47"/>
      <c r="U65" s="174"/>
      <c r="V65" s="49"/>
      <c r="W65" s="47"/>
      <c r="X65" s="174"/>
      <c r="Y65" s="154"/>
      <c r="Z65" s="49"/>
      <c r="AA65" s="129"/>
      <c r="AB65" s="127"/>
      <c r="AC65" s="126"/>
      <c r="AD65" s="127"/>
      <c r="AE65" s="128"/>
      <c r="AF65" s="129"/>
      <c r="AG65" s="130"/>
      <c r="AH65" s="126"/>
      <c r="AI65" s="128"/>
      <c r="AJ65" s="127"/>
      <c r="AK65" s="129"/>
      <c r="AL65" s="130"/>
      <c r="AM65" s="127"/>
      <c r="AN65" s="128"/>
      <c r="AO65" s="127"/>
      <c r="AP65" s="129"/>
      <c r="AQ65" s="131"/>
      <c r="AR65" s="126">
        <v>6</v>
      </c>
      <c r="AS65" s="129"/>
      <c r="AT65" s="126">
        <v>10</v>
      </c>
      <c r="AU65" s="129"/>
      <c r="AV65" s="126"/>
      <c r="AW65" s="127"/>
      <c r="AX65" s="128"/>
      <c r="AY65" s="126"/>
      <c r="AZ65" s="126"/>
    </row>
    <row r="66" spans="1:52" ht="15">
      <c r="A66" s="212" t="s">
        <v>851</v>
      </c>
      <c r="B66" s="115" t="s">
        <v>889</v>
      </c>
      <c r="C66" s="116" t="s">
        <v>404</v>
      </c>
      <c r="D66" s="116" t="s">
        <v>297</v>
      </c>
      <c r="E66" s="156" t="s">
        <v>36</v>
      </c>
      <c r="F66" s="136">
        <v>63</v>
      </c>
      <c r="G66" s="136">
        <v>15</v>
      </c>
      <c r="H66" s="137">
        <v>15</v>
      </c>
      <c r="I66" s="138">
        <v>0</v>
      </c>
      <c r="J66" s="138">
        <v>0</v>
      </c>
      <c r="K66" s="139">
        <v>0</v>
      </c>
      <c r="L66" s="139">
        <v>10</v>
      </c>
      <c r="M66" s="140">
        <v>0</v>
      </c>
      <c r="N66" s="140">
        <v>0</v>
      </c>
      <c r="O66" s="140">
        <v>0</v>
      </c>
      <c r="P66" s="141">
        <v>15</v>
      </c>
      <c r="Q66" s="142">
        <v>0</v>
      </c>
      <c r="R66" s="143">
        <v>0</v>
      </c>
      <c r="S66" s="144"/>
      <c r="T66" s="145"/>
      <c r="U66" s="146"/>
      <c r="V66" s="147"/>
      <c r="W66" s="145"/>
      <c r="X66" s="146"/>
      <c r="Y66" s="144"/>
      <c r="Z66" s="147"/>
      <c r="AA66" s="120"/>
      <c r="AB66" s="118"/>
      <c r="AC66" s="117"/>
      <c r="AD66" s="118"/>
      <c r="AE66" s="119"/>
      <c r="AF66" s="120"/>
      <c r="AG66" s="121"/>
      <c r="AH66" s="117"/>
      <c r="AI66" s="119"/>
      <c r="AJ66" s="118"/>
      <c r="AK66" s="120"/>
      <c r="AL66" s="121"/>
      <c r="AM66" s="118"/>
      <c r="AN66" s="119"/>
      <c r="AO66" s="118"/>
      <c r="AP66" s="120"/>
      <c r="AQ66" s="122"/>
      <c r="AR66" s="117">
        <v>15</v>
      </c>
      <c r="AS66" s="120"/>
      <c r="AT66" s="117"/>
      <c r="AU66" s="120"/>
      <c r="AV66" s="117"/>
      <c r="AW66" s="118"/>
      <c r="AX66" s="119"/>
      <c r="AY66" s="117"/>
      <c r="AZ66" s="117"/>
    </row>
    <row r="67" spans="1:52" ht="15">
      <c r="A67" s="213" t="s">
        <v>851</v>
      </c>
      <c r="B67" s="124" t="s">
        <v>889</v>
      </c>
      <c r="C67" s="125" t="s">
        <v>896</v>
      </c>
      <c r="D67" s="125" t="s">
        <v>177</v>
      </c>
      <c r="E67" s="156" t="s">
        <v>51</v>
      </c>
      <c r="F67" s="148">
        <v>64</v>
      </c>
      <c r="G67" s="148">
        <v>14</v>
      </c>
      <c r="H67" s="149">
        <v>30</v>
      </c>
      <c r="I67" s="138">
        <v>0</v>
      </c>
      <c r="J67" s="138">
        <v>0</v>
      </c>
      <c r="K67" s="150">
        <v>20</v>
      </c>
      <c r="L67" s="150">
        <v>0</v>
      </c>
      <c r="M67" s="138">
        <v>0</v>
      </c>
      <c r="N67" s="138">
        <v>0</v>
      </c>
      <c r="O67" s="138">
        <v>0</v>
      </c>
      <c r="P67" s="151">
        <v>10</v>
      </c>
      <c r="Q67" s="152">
        <v>0</v>
      </c>
      <c r="R67" s="153">
        <v>4</v>
      </c>
      <c r="S67" s="154"/>
      <c r="T67" s="47"/>
      <c r="U67" s="174"/>
      <c r="V67" s="49"/>
      <c r="W67" s="47"/>
      <c r="X67" s="174"/>
      <c r="Y67" s="154"/>
      <c r="Z67" s="49"/>
      <c r="AA67" s="129"/>
      <c r="AB67" s="127"/>
      <c r="AC67" s="126"/>
      <c r="AD67" s="127"/>
      <c r="AE67" s="128"/>
      <c r="AF67" s="129"/>
      <c r="AG67" s="130"/>
      <c r="AH67" s="126"/>
      <c r="AI67" s="128"/>
      <c r="AJ67" s="127"/>
      <c r="AK67" s="129"/>
      <c r="AL67" s="130">
        <v>10</v>
      </c>
      <c r="AM67" s="127"/>
      <c r="AN67" s="128">
        <v>4</v>
      </c>
      <c r="AO67" s="127"/>
      <c r="AP67" s="129"/>
      <c r="AQ67" s="131"/>
      <c r="AR67" s="126"/>
      <c r="AS67" s="129"/>
      <c r="AT67" s="126"/>
      <c r="AU67" s="129"/>
      <c r="AV67" s="126"/>
      <c r="AW67" s="127"/>
      <c r="AX67" s="128"/>
      <c r="AY67" s="126"/>
      <c r="AZ67" s="126"/>
    </row>
    <row r="68" spans="1:52" ht="15">
      <c r="A68" s="212" t="s">
        <v>851</v>
      </c>
      <c r="B68" s="115" t="s">
        <v>889</v>
      </c>
      <c r="C68" s="116" t="s">
        <v>415</v>
      </c>
      <c r="D68" s="116" t="s">
        <v>227</v>
      </c>
      <c r="E68" s="156" t="s">
        <v>65</v>
      </c>
      <c r="F68" s="136">
        <v>65</v>
      </c>
      <c r="G68" s="136">
        <v>12</v>
      </c>
      <c r="H68" s="137">
        <v>30</v>
      </c>
      <c r="I68" s="138">
        <v>10</v>
      </c>
      <c r="J68" s="138">
        <v>0</v>
      </c>
      <c r="K68" s="139">
        <v>6</v>
      </c>
      <c r="L68" s="139">
        <v>2</v>
      </c>
      <c r="M68" s="140">
        <v>0</v>
      </c>
      <c r="N68" s="140">
        <v>0</v>
      </c>
      <c r="O68" s="140">
        <v>12</v>
      </c>
      <c r="P68" s="141">
        <v>0</v>
      </c>
      <c r="Q68" s="142">
        <v>0</v>
      </c>
      <c r="R68" s="143">
        <v>0</v>
      </c>
      <c r="S68" s="144"/>
      <c r="T68" s="145"/>
      <c r="U68" s="146"/>
      <c r="V68" s="147"/>
      <c r="W68" s="145"/>
      <c r="X68" s="146"/>
      <c r="Y68" s="144"/>
      <c r="Z68" s="147"/>
      <c r="AA68" s="120"/>
      <c r="AB68" s="118"/>
      <c r="AC68" s="117"/>
      <c r="AD68" s="118"/>
      <c r="AE68" s="119"/>
      <c r="AF68" s="120"/>
      <c r="AG68" s="121"/>
      <c r="AH68" s="117"/>
      <c r="AI68" s="119"/>
      <c r="AJ68" s="118"/>
      <c r="AK68" s="120"/>
      <c r="AL68" s="121"/>
      <c r="AM68" s="118"/>
      <c r="AN68" s="119"/>
      <c r="AO68" s="118"/>
      <c r="AP68" s="120">
        <v>12</v>
      </c>
      <c r="AQ68" s="122"/>
      <c r="AR68" s="117"/>
      <c r="AS68" s="120"/>
      <c r="AT68" s="117"/>
      <c r="AU68" s="120"/>
      <c r="AV68" s="117"/>
      <c r="AW68" s="118"/>
      <c r="AX68" s="119"/>
      <c r="AY68" s="117"/>
      <c r="AZ68" s="117"/>
    </row>
    <row r="69" spans="1:52" ht="15">
      <c r="A69" s="213" t="s">
        <v>851</v>
      </c>
      <c r="B69" s="124" t="s">
        <v>889</v>
      </c>
      <c r="C69" s="125" t="s">
        <v>841</v>
      </c>
      <c r="D69" s="125" t="s">
        <v>842</v>
      </c>
      <c r="E69" s="156" t="s">
        <v>39</v>
      </c>
      <c r="F69" s="148">
        <v>65</v>
      </c>
      <c r="G69" s="148">
        <v>12</v>
      </c>
      <c r="H69" s="149">
        <v>12</v>
      </c>
      <c r="I69" s="138">
        <v>0</v>
      </c>
      <c r="J69" s="138">
        <v>0</v>
      </c>
      <c r="K69" s="150">
        <v>0</v>
      </c>
      <c r="L69" s="150">
        <v>0</v>
      </c>
      <c r="M69" s="138">
        <v>0</v>
      </c>
      <c r="N69" s="138">
        <v>0</v>
      </c>
      <c r="O69" s="138">
        <v>12</v>
      </c>
      <c r="P69" s="151">
        <v>0</v>
      </c>
      <c r="Q69" s="152">
        <v>12</v>
      </c>
      <c r="R69" s="153">
        <v>0</v>
      </c>
      <c r="S69" s="154"/>
      <c r="T69" s="47"/>
      <c r="U69" s="174"/>
      <c r="V69" s="49"/>
      <c r="W69" s="47"/>
      <c r="X69" s="174"/>
      <c r="Y69" s="154"/>
      <c r="Z69" s="49"/>
      <c r="AA69" s="129"/>
      <c r="AB69" s="127"/>
      <c r="AC69" s="126"/>
      <c r="AD69" s="127"/>
      <c r="AE69" s="128"/>
      <c r="AF69" s="129"/>
      <c r="AG69" s="130"/>
      <c r="AH69" s="126"/>
      <c r="AI69" s="128"/>
      <c r="AJ69" s="127">
        <v>6</v>
      </c>
      <c r="AK69" s="129"/>
      <c r="AL69" s="130"/>
      <c r="AM69" s="127"/>
      <c r="AN69" s="128"/>
      <c r="AO69" s="127"/>
      <c r="AP69" s="129"/>
      <c r="AQ69" s="131">
        <v>6</v>
      </c>
      <c r="AR69" s="126"/>
      <c r="AS69" s="129"/>
      <c r="AT69" s="126"/>
      <c r="AU69" s="129"/>
      <c r="AV69" s="126"/>
      <c r="AW69" s="127"/>
      <c r="AX69" s="128"/>
      <c r="AY69" s="126"/>
      <c r="AZ69" s="126"/>
    </row>
    <row r="70" spans="1:52" ht="15">
      <c r="A70" s="212" t="s">
        <v>851</v>
      </c>
      <c r="B70" s="115" t="s">
        <v>889</v>
      </c>
      <c r="C70" s="116" t="s">
        <v>919</v>
      </c>
      <c r="D70" s="116" t="s">
        <v>177</v>
      </c>
      <c r="E70" s="156" t="s">
        <v>89</v>
      </c>
      <c r="F70" s="136">
        <v>65</v>
      </c>
      <c r="G70" s="136">
        <v>12</v>
      </c>
      <c r="H70" s="137">
        <v>20</v>
      </c>
      <c r="I70" s="138">
        <v>10</v>
      </c>
      <c r="J70" s="138">
        <v>0</v>
      </c>
      <c r="K70" s="139">
        <v>0</v>
      </c>
      <c r="L70" s="139">
        <v>0</v>
      </c>
      <c r="M70" s="140">
        <v>0</v>
      </c>
      <c r="N70" s="140">
        <v>0</v>
      </c>
      <c r="O70" s="140">
        <v>8</v>
      </c>
      <c r="P70" s="141">
        <v>2</v>
      </c>
      <c r="Q70" s="142">
        <v>6</v>
      </c>
      <c r="R70" s="143">
        <v>2</v>
      </c>
      <c r="S70" s="144"/>
      <c r="T70" s="145"/>
      <c r="U70" s="146"/>
      <c r="V70" s="147"/>
      <c r="W70" s="145"/>
      <c r="X70" s="146"/>
      <c r="Y70" s="144"/>
      <c r="Z70" s="147"/>
      <c r="AA70" s="120"/>
      <c r="AB70" s="118"/>
      <c r="AC70" s="117"/>
      <c r="AD70" s="118"/>
      <c r="AE70" s="119"/>
      <c r="AF70" s="120"/>
      <c r="AG70" s="121"/>
      <c r="AH70" s="117"/>
      <c r="AI70" s="119"/>
      <c r="AJ70" s="118"/>
      <c r="AK70" s="120"/>
      <c r="AL70" s="121"/>
      <c r="AM70" s="118"/>
      <c r="AN70" s="119"/>
      <c r="AO70" s="118"/>
      <c r="AP70" s="120"/>
      <c r="AQ70" s="122"/>
      <c r="AR70" s="117">
        <v>2</v>
      </c>
      <c r="AS70" s="120">
        <v>2</v>
      </c>
      <c r="AT70" s="117"/>
      <c r="AU70" s="120"/>
      <c r="AV70" s="117"/>
      <c r="AW70" s="118">
        <v>6</v>
      </c>
      <c r="AX70" s="119">
        <v>2</v>
      </c>
      <c r="AY70" s="117"/>
      <c r="AZ70" s="117"/>
    </row>
    <row r="71" spans="1:52" ht="15">
      <c r="A71" s="213" t="s">
        <v>851</v>
      </c>
      <c r="B71" s="124" t="s">
        <v>889</v>
      </c>
      <c r="C71" s="254" t="s">
        <v>657</v>
      </c>
      <c r="D71" s="254" t="s">
        <v>658</v>
      </c>
      <c r="E71" s="313" t="s">
        <v>43</v>
      </c>
      <c r="F71" s="265">
        <v>66</v>
      </c>
      <c r="G71" s="265">
        <v>14</v>
      </c>
      <c r="H71" s="271">
        <v>24</v>
      </c>
      <c r="I71" s="266">
        <v>10</v>
      </c>
      <c r="J71" s="266">
        <v>0</v>
      </c>
      <c r="K71" s="270">
        <v>0</v>
      </c>
      <c r="L71" s="270">
        <v>0</v>
      </c>
      <c r="M71" s="267">
        <v>0</v>
      </c>
      <c r="N71" s="267">
        <v>0</v>
      </c>
      <c r="O71" s="267">
        <v>0</v>
      </c>
      <c r="P71" s="287">
        <v>14</v>
      </c>
      <c r="Q71" s="268">
        <v>0</v>
      </c>
      <c r="R71" s="269">
        <v>0</v>
      </c>
      <c r="S71" s="272"/>
      <c r="T71" s="258"/>
      <c r="U71" s="259"/>
      <c r="V71" s="261"/>
      <c r="W71" s="258">
        <v>2</v>
      </c>
      <c r="X71" s="259"/>
      <c r="Y71" s="272"/>
      <c r="Z71" s="261"/>
      <c r="AA71" s="303"/>
      <c r="AB71" s="304"/>
      <c r="AC71" s="305"/>
      <c r="AD71" s="304"/>
      <c r="AE71" s="306"/>
      <c r="AF71" s="303"/>
      <c r="AG71" s="308"/>
      <c r="AH71" s="305"/>
      <c r="AI71" s="306"/>
      <c r="AJ71" s="304"/>
      <c r="AK71" s="303"/>
      <c r="AL71" s="305"/>
      <c r="AM71" s="304"/>
      <c r="AN71" s="306"/>
      <c r="AO71" s="304"/>
      <c r="AP71" s="303"/>
      <c r="AQ71" s="311"/>
      <c r="AR71" s="305"/>
      <c r="AS71" s="303"/>
      <c r="AT71" s="305"/>
      <c r="AU71" s="303"/>
      <c r="AV71" s="305"/>
      <c r="AW71" s="304"/>
      <c r="AX71" s="306"/>
      <c r="AY71" s="305"/>
      <c r="AZ71" s="305">
        <v>12</v>
      </c>
    </row>
    <row r="72" spans="1:52" ht="15">
      <c r="A72" s="213" t="s">
        <v>851</v>
      </c>
      <c r="B72" s="134" t="s">
        <v>889</v>
      </c>
      <c r="C72" s="135" t="s">
        <v>450</v>
      </c>
      <c r="D72" s="135" t="s">
        <v>222</v>
      </c>
      <c r="E72" s="156" t="s">
        <v>45</v>
      </c>
      <c r="F72" s="148">
        <v>68</v>
      </c>
      <c r="G72" s="148">
        <v>10</v>
      </c>
      <c r="H72" s="149">
        <v>10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10</v>
      </c>
      <c r="P72" s="151">
        <v>0</v>
      </c>
      <c r="Q72" s="152">
        <v>10</v>
      </c>
      <c r="R72" s="153">
        <v>0</v>
      </c>
      <c r="S72" s="154"/>
      <c r="T72" s="262"/>
      <c r="U72" s="263"/>
      <c r="V72" s="264"/>
      <c r="W72" s="262"/>
      <c r="X72" s="263">
        <v>10</v>
      </c>
      <c r="Y72" s="154"/>
      <c r="Z72" s="264"/>
      <c r="AA72" s="129"/>
      <c r="AB72" s="127"/>
      <c r="AC72" s="126"/>
      <c r="AD72" s="127"/>
      <c r="AE72" s="127"/>
      <c r="AF72" s="129"/>
      <c r="AG72" s="130"/>
      <c r="AH72" s="126"/>
      <c r="AI72" s="128"/>
      <c r="AJ72" s="127"/>
      <c r="AK72" s="129"/>
      <c r="AL72" s="130"/>
      <c r="AM72" s="127"/>
      <c r="AN72" s="128"/>
      <c r="AO72" s="127"/>
      <c r="AP72" s="129"/>
      <c r="AQ72" s="131"/>
      <c r="AR72" s="126"/>
      <c r="AS72" s="129"/>
      <c r="AT72" s="126"/>
      <c r="AU72" s="129"/>
      <c r="AV72" s="126"/>
      <c r="AW72" s="127"/>
      <c r="AX72" s="128"/>
      <c r="AY72" s="126"/>
      <c r="AZ72" s="126"/>
    </row>
    <row r="73" spans="1:52" ht="15">
      <c r="A73" s="212" t="s">
        <v>851</v>
      </c>
      <c r="B73" s="115" t="s">
        <v>889</v>
      </c>
      <c r="C73" s="116" t="s">
        <v>840</v>
      </c>
      <c r="D73" s="116" t="s">
        <v>412</v>
      </c>
      <c r="E73" s="156" t="s">
        <v>165</v>
      </c>
      <c r="F73" s="136">
        <v>68</v>
      </c>
      <c r="G73" s="136">
        <v>10</v>
      </c>
      <c r="H73" s="137">
        <v>10</v>
      </c>
      <c r="I73" s="138">
        <v>0</v>
      </c>
      <c r="J73" s="138">
        <v>0</v>
      </c>
      <c r="K73" s="139">
        <v>0</v>
      </c>
      <c r="L73" s="139">
        <v>0</v>
      </c>
      <c r="M73" s="140">
        <v>0</v>
      </c>
      <c r="N73" s="140">
        <v>0</v>
      </c>
      <c r="O73" s="140">
        <v>10</v>
      </c>
      <c r="P73" s="141">
        <v>0</v>
      </c>
      <c r="Q73" s="142">
        <v>10</v>
      </c>
      <c r="R73" s="143">
        <v>0</v>
      </c>
      <c r="S73" s="144"/>
      <c r="T73" s="145"/>
      <c r="U73" s="146"/>
      <c r="V73" s="147"/>
      <c r="W73" s="145"/>
      <c r="X73" s="146"/>
      <c r="Y73" s="144"/>
      <c r="Z73" s="147"/>
      <c r="AA73" s="120"/>
      <c r="AB73" s="118"/>
      <c r="AC73" s="117"/>
      <c r="AD73" s="118"/>
      <c r="AE73" s="119"/>
      <c r="AF73" s="120"/>
      <c r="AG73" s="121"/>
      <c r="AH73" s="117"/>
      <c r="AI73" s="119"/>
      <c r="AJ73" s="118">
        <v>8</v>
      </c>
      <c r="AK73" s="120"/>
      <c r="AL73" s="121"/>
      <c r="AM73" s="118"/>
      <c r="AN73" s="119"/>
      <c r="AO73" s="118"/>
      <c r="AP73" s="120"/>
      <c r="AQ73" s="122"/>
      <c r="AR73" s="117"/>
      <c r="AS73" s="120"/>
      <c r="AT73" s="117"/>
      <c r="AU73" s="120"/>
      <c r="AV73" s="117"/>
      <c r="AW73" s="118">
        <v>2</v>
      </c>
      <c r="AX73" s="119"/>
      <c r="AY73" s="117"/>
      <c r="AZ73" s="117"/>
    </row>
    <row r="74" spans="1:52" ht="15">
      <c r="A74" s="213" t="s">
        <v>851</v>
      </c>
      <c r="B74" s="124" t="s">
        <v>889</v>
      </c>
      <c r="C74" s="125" t="s">
        <v>899</v>
      </c>
      <c r="D74" s="125" t="s">
        <v>900</v>
      </c>
      <c r="E74" s="156" t="s">
        <v>41</v>
      </c>
      <c r="F74" s="148">
        <v>68</v>
      </c>
      <c r="G74" s="148">
        <v>10</v>
      </c>
      <c r="H74" s="149">
        <v>20</v>
      </c>
      <c r="I74" s="138">
        <v>10</v>
      </c>
      <c r="J74" s="138">
        <v>0</v>
      </c>
      <c r="K74" s="150">
        <v>0</v>
      </c>
      <c r="L74" s="150">
        <v>0</v>
      </c>
      <c r="M74" s="138">
        <v>0</v>
      </c>
      <c r="N74" s="138">
        <v>0</v>
      </c>
      <c r="O74" s="138">
        <v>10</v>
      </c>
      <c r="P74" s="151">
        <v>0</v>
      </c>
      <c r="Q74" s="152">
        <v>10</v>
      </c>
      <c r="R74" s="153">
        <v>0</v>
      </c>
      <c r="S74" s="154"/>
      <c r="T74" s="262"/>
      <c r="U74" s="263"/>
      <c r="V74" s="264"/>
      <c r="W74" s="262"/>
      <c r="X74" s="263"/>
      <c r="Y74" s="154"/>
      <c r="Z74" s="264"/>
      <c r="AA74" s="129"/>
      <c r="AB74" s="127"/>
      <c r="AC74" s="126"/>
      <c r="AD74" s="127"/>
      <c r="AE74" s="128"/>
      <c r="AF74" s="129"/>
      <c r="AG74" s="130"/>
      <c r="AH74" s="126"/>
      <c r="AI74" s="128"/>
      <c r="AJ74" s="127"/>
      <c r="AK74" s="129"/>
      <c r="AL74" s="130"/>
      <c r="AM74" s="127"/>
      <c r="AN74" s="128"/>
      <c r="AO74" s="127">
        <v>10</v>
      </c>
      <c r="AP74" s="129"/>
      <c r="AQ74" s="131"/>
      <c r="AR74" s="126"/>
      <c r="AS74" s="129"/>
      <c r="AT74" s="126"/>
      <c r="AU74" s="129"/>
      <c r="AV74" s="126"/>
      <c r="AW74" s="127"/>
      <c r="AX74" s="128"/>
      <c r="AY74" s="126"/>
      <c r="AZ74" s="126"/>
    </row>
    <row r="75" spans="1:52" ht="15">
      <c r="A75" s="212" t="s">
        <v>851</v>
      </c>
      <c r="B75" s="115" t="s">
        <v>889</v>
      </c>
      <c r="C75" s="116" t="s">
        <v>916</v>
      </c>
      <c r="D75" s="116" t="s">
        <v>917</v>
      </c>
      <c r="E75" s="156" t="s">
        <v>165</v>
      </c>
      <c r="F75" s="136">
        <v>68</v>
      </c>
      <c r="G75" s="136">
        <v>10</v>
      </c>
      <c r="H75" s="137">
        <v>10</v>
      </c>
      <c r="I75" s="138">
        <v>0</v>
      </c>
      <c r="J75" s="138">
        <v>0</v>
      </c>
      <c r="K75" s="139">
        <v>0</v>
      </c>
      <c r="L75" s="139">
        <v>0</v>
      </c>
      <c r="M75" s="140">
        <v>0</v>
      </c>
      <c r="N75" s="140">
        <v>0</v>
      </c>
      <c r="O75" s="140">
        <v>0</v>
      </c>
      <c r="P75" s="141">
        <v>10</v>
      </c>
      <c r="Q75" s="142">
        <v>0</v>
      </c>
      <c r="R75" s="143">
        <v>0</v>
      </c>
      <c r="S75" s="144"/>
      <c r="T75" s="145"/>
      <c r="U75" s="146"/>
      <c r="V75" s="147"/>
      <c r="W75" s="145"/>
      <c r="X75" s="146"/>
      <c r="Y75" s="144"/>
      <c r="Z75" s="147"/>
      <c r="AA75" s="120"/>
      <c r="AB75" s="118"/>
      <c r="AC75" s="117"/>
      <c r="AD75" s="118"/>
      <c r="AE75" s="119"/>
      <c r="AF75" s="120"/>
      <c r="AG75" s="121"/>
      <c r="AH75" s="117"/>
      <c r="AI75" s="119"/>
      <c r="AJ75" s="118"/>
      <c r="AK75" s="120"/>
      <c r="AL75" s="121"/>
      <c r="AM75" s="118"/>
      <c r="AN75" s="119"/>
      <c r="AO75" s="118"/>
      <c r="AP75" s="120"/>
      <c r="AQ75" s="122"/>
      <c r="AR75" s="117">
        <v>10</v>
      </c>
      <c r="AS75" s="120"/>
      <c r="AT75" s="117"/>
      <c r="AU75" s="120"/>
      <c r="AV75" s="117"/>
      <c r="AW75" s="118"/>
      <c r="AX75" s="119"/>
      <c r="AY75" s="117"/>
      <c r="AZ75" s="117"/>
    </row>
    <row r="76" spans="1:52" ht="15">
      <c r="A76" s="213" t="s">
        <v>851</v>
      </c>
      <c r="B76" s="124" t="s">
        <v>889</v>
      </c>
      <c r="C76" s="125" t="s">
        <v>918</v>
      </c>
      <c r="D76" s="125" t="s">
        <v>124</v>
      </c>
      <c r="E76" s="156" t="s">
        <v>48</v>
      </c>
      <c r="F76" s="148">
        <v>68</v>
      </c>
      <c r="G76" s="148">
        <v>10</v>
      </c>
      <c r="H76" s="149">
        <v>29</v>
      </c>
      <c r="I76" s="138">
        <v>10</v>
      </c>
      <c r="J76" s="138">
        <v>0</v>
      </c>
      <c r="K76" s="150">
        <v>0</v>
      </c>
      <c r="L76" s="150">
        <v>30</v>
      </c>
      <c r="M76" s="138">
        <v>0</v>
      </c>
      <c r="N76" s="138">
        <v>0</v>
      </c>
      <c r="O76" s="138">
        <v>4</v>
      </c>
      <c r="P76" s="151">
        <v>6</v>
      </c>
      <c r="Q76" s="152">
        <v>0</v>
      </c>
      <c r="R76" s="153">
        <v>0</v>
      </c>
      <c r="S76" s="154"/>
      <c r="T76" s="262"/>
      <c r="U76" s="263"/>
      <c r="V76" s="264"/>
      <c r="W76" s="262"/>
      <c r="X76" s="263"/>
      <c r="Y76" s="154"/>
      <c r="Z76" s="264"/>
      <c r="AA76" s="129"/>
      <c r="AB76" s="127"/>
      <c r="AC76" s="126"/>
      <c r="AD76" s="127"/>
      <c r="AE76" s="128"/>
      <c r="AF76" s="129"/>
      <c r="AG76" s="130"/>
      <c r="AH76" s="126"/>
      <c r="AI76" s="128"/>
      <c r="AJ76" s="127"/>
      <c r="AK76" s="129"/>
      <c r="AL76" s="130"/>
      <c r="AM76" s="127"/>
      <c r="AN76" s="128"/>
      <c r="AO76" s="127"/>
      <c r="AP76" s="129"/>
      <c r="AQ76" s="131"/>
      <c r="AR76" s="126"/>
      <c r="AS76" s="129">
        <v>4</v>
      </c>
      <c r="AT76" s="126"/>
      <c r="AU76" s="129"/>
      <c r="AV76" s="126"/>
      <c r="AW76" s="127"/>
      <c r="AX76" s="128"/>
      <c r="AY76" s="126">
        <v>6</v>
      </c>
      <c r="AZ76" s="126"/>
    </row>
    <row r="77" spans="1:52" ht="15">
      <c r="A77" s="212" t="s">
        <v>851</v>
      </c>
      <c r="B77" s="115" t="s">
        <v>889</v>
      </c>
      <c r="C77" s="116" t="s">
        <v>386</v>
      </c>
      <c r="D77" s="116" t="s">
        <v>387</v>
      </c>
      <c r="E77" s="156" t="s">
        <v>94</v>
      </c>
      <c r="F77" s="136">
        <v>73</v>
      </c>
      <c r="G77" s="136">
        <v>8</v>
      </c>
      <c r="H77" s="137">
        <v>30</v>
      </c>
      <c r="I77" s="138">
        <v>10</v>
      </c>
      <c r="J77" s="138">
        <v>0</v>
      </c>
      <c r="K77" s="139">
        <v>12</v>
      </c>
      <c r="L77" s="139">
        <v>0</v>
      </c>
      <c r="M77" s="140">
        <v>0</v>
      </c>
      <c r="N77" s="140">
        <v>0</v>
      </c>
      <c r="O77" s="140">
        <v>8</v>
      </c>
      <c r="P77" s="141">
        <v>0</v>
      </c>
      <c r="Q77" s="142">
        <v>0</v>
      </c>
      <c r="R77" s="143">
        <v>0</v>
      </c>
      <c r="S77" s="144"/>
      <c r="T77" s="145"/>
      <c r="U77" s="146"/>
      <c r="V77" s="147"/>
      <c r="W77" s="145"/>
      <c r="X77" s="146"/>
      <c r="Y77" s="144"/>
      <c r="Z77" s="147"/>
      <c r="AA77" s="120">
        <v>8</v>
      </c>
      <c r="AB77" s="118"/>
      <c r="AC77" s="117"/>
      <c r="AD77" s="118"/>
      <c r="AE77" s="119"/>
      <c r="AF77" s="120"/>
      <c r="AG77" s="121"/>
      <c r="AH77" s="117"/>
      <c r="AI77" s="119"/>
      <c r="AJ77" s="118"/>
      <c r="AK77" s="120"/>
      <c r="AL77" s="121"/>
      <c r="AM77" s="118"/>
      <c r="AN77" s="119"/>
      <c r="AO77" s="118"/>
      <c r="AP77" s="120"/>
      <c r="AQ77" s="122"/>
      <c r="AR77" s="117"/>
      <c r="AS77" s="120"/>
      <c r="AT77" s="117"/>
      <c r="AU77" s="120"/>
      <c r="AV77" s="117"/>
      <c r="AW77" s="118"/>
      <c r="AX77" s="119"/>
      <c r="AY77" s="117"/>
      <c r="AZ77" s="117"/>
    </row>
    <row r="78" spans="1:52" ht="15">
      <c r="A78" s="213" t="s">
        <v>851</v>
      </c>
      <c r="B78" s="124" t="s">
        <v>889</v>
      </c>
      <c r="C78" s="125" t="s">
        <v>831</v>
      </c>
      <c r="D78" s="125" t="s">
        <v>403</v>
      </c>
      <c r="E78" s="156" t="s">
        <v>94</v>
      </c>
      <c r="F78" s="148">
        <v>73</v>
      </c>
      <c r="G78" s="148">
        <v>8</v>
      </c>
      <c r="H78" s="149">
        <v>18</v>
      </c>
      <c r="I78" s="138">
        <v>0</v>
      </c>
      <c r="J78" s="138">
        <v>0</v>
      </c>
      <c r="K78" s="150">
        <v>6</v>
      </c>
      <c r="L78" s="150">
        <v>4</v>
      </c>
      <c r="M78" s="138">
        <v>0</v>
      </c>
      <c r="N78" s="138">
        <v>0</v>
      </c>
      <c r="O78" s="138">
        <v>8</v>
      </c>
      <c r="P78" s="151">
        <v>0</v>
      </c>
      <c r="Q78" s="152">
        <v>0</v>
      </c>
      <c r="R78" s="153">
        <v>0</v>
      </c>
      <c r="S78" s="154"/>
      <c r="T78" s="262"/>
      <c r="U78" s="263"/>
      <c r="V78" s="264"/>
      <c r="W78" s="262"/>
      <c r="X78" s="263"/>
      <c r="Y78" s="154"/>
      <c r="Z78" s="264"/>
      <c r="AA78" s="129"/>
      <c r="AB78" s="127"/>
      <c r="AC78" s="126"/>
      <c r="AD78" s="127"/>
      <c r="AE78" s="128"/>
      <c r="AF78" s="129"/>
      <c r="AG78" s="130">
        <v>8</v>
      </c>
      <c r="AH78" s="126"/>
      <c r="AI78" s="128"/>
      <c r="AJ78" s="127"/>
      <c r="AK78" s="129"/>
      <c r="AL78" s="130"/>
      <c r="AM78" s="127"/>
      <c r="AN78" s="128"/>
      <c r="AO78" s="127"/>
      <c r="AP78" s="129"/>
      <c r="AQ78" s="131"/>
      <c r="AR78" s="126"/>
      <c r="AS78" s="129"/>
      <c r="AT78" s="126"/>
      <c r="AU78" s="129"/>
      <c r="AV78" s="126"/>
      <c r="AW78" s="127"/>
      <c r="AX78" s="128"/>
      <c r="AY78" s="126"/>
      <c r="AZ78" s="126"/>
    </row>
    <row r="79" spans="1:52" ht="15">
      <c r="A79" s="212" t="s">
        <v>851</v>
      </c>
      <c r="B79" s="115" t="s">
        <v>889</v>
      </c>
      <c r="C79" s="221" t="s">
        <v>451</v>
      </c>
      <c r="D79" s="221" t="s">
        <v>346</v>
      </c>
      <c r="E79" s="256" t="s">
        <v>36</v>
      </c>
      <c r="F79" s="274">
        <v>73</v>
      </c>
      <c r="G79" s="276">
        <v>8</v>
      </c>
      <c r="H79" s="195">
        <v>4</v>
      </c>
      <c r="I79" s="196">
        <v>0</v>
      </c>
      <c r="J79" s="225">
        <v>0</v>
      </c>
      <c r="K79" s="278">
        <v>0</v>
      </c>
      <c r="L79" s="280">
        <v>0</v>
      </c>
      <c r="M79" s="281">
        <v>0</v>
      </c>
      <c r="N79" s="283">
        <v>0</v>
      </c>
      <c r="O79" s="285">
        <v>4</v>
      </c>
      <c r="P79" s="288">
        <v>0</v>
      </c>
      <c r="Q79" s="290">
        <v>0</v>
      </c>
      <c r="R79" s="292">
        <v>4</v>
      </c>
      <c r="S79" s="294"/>
      <c r="T79" s="296"/>
      <c r="U79" s="298"/>
      <c r="V79" s="300"/>
      <c r="W79" s="296"/>
      <c r="X79" s="298"/>
      <c r="Y79" s="302">
        <v>4</v>
      </c>
      <c r="Z79" s="300">
        <v>4</v>
      </c>
      <c r="AA79" s="302"/>
      <c r="AB79" s="298"/>
      <c r="AC79" s="296"/>
      <c r="AD79" s="298"/>
      <c r="AE79" s="300"/>
      <c r="AF79" s="302"/>
      <c r="AG79" s="309"/>
      <c r="AH79" s="296"/>
      <c r="AI79" s="300"/>
      <c r="AJ79" s="298"/>
      <c r="AK79" s="302"/>
      <c r="AL79" s="309"/>
      <c r="AM79" s="298"/>
      <c r="AN79" s="300"/>
      <c r="AO79" s="298"/>
      <c r="AP79" s="302"/>
      <c r="AQ79" s="312"/>
      <c r="AR79" s="296"/>
      <c r="AS79" s="302"/>
      <c r="AT79" s="296"/>
      <c r="AU79" s="302"/>
      <c r="AV79" s="296"/>
      <c r="AW79" s="298"/>
      <c r="AX79" s="300"/>
      <c r="AY79" s="296"/>
      <c r="AZ79" s="296"/>
    </row>
    <row r="80" spans="1:52" ht="15">
      <c r="A80" s="213" t="s">
        <v>851</v>
      </c>
      <c r="B80" s="124" t="s">
        <v>889</v>
      </c>
      <c r="C80" s="125" t="s">
        <v>372</v>
      </c>
      <c r="D80" s="125" t="s">
        <v>373</v>
      </c>
      <c r="E80" s="156" t="s">
        <v>39</v>
      </c>
      <c r="F80" s="148">
        <v>73</v>
      </c>
      <c r="G80" s="148">
        <v>8</v>
      </c>
      <c r="H80" s="149">
        <v>28</v>
      </c>
      <c r="I80" s="138">
        <v>0</v>
      </c>
      <c r="J80" s="138">
        <v>0</v>
      </c>
      <c r="K80" s="150">
        <v>20</v>
      </c>
      <c r="L80" s="150">
        <v>0</v>
      </c>
      <c r="M80" s="138">
        <v>0</v>
      </c>
      <c r="N80" s="138">
        <v>0</v>
      </c>
      <c r="O80" s="138">
        <v>8</v>
      </c>
      <c r="P80" s="151">
        <v>0</v>
      </c>
      <c r="Q80" s="152">
        <v>6</v>
      </c>
      <c r="R80" s="153">
        <v>0</v>
      </c>
      <c r="S80" s="154"/>
      <c r="T80" s="262"/>
      <c r="U80" s="263"/>
      <c r="V80" s="264"/>
      <c r="W80" s="262"/>
      <c r="X80" s="263"/>
      <c r="Y80" s="154"/>
      <c r="Z80" s="264"/>
      <c r="AA80" s="129"/>
      <c r="AB80" s="127"/>
      <c r="AC80" s="126"/>
      <c r="AD80" s="127"/>
      <c r="AE80" s="128"/>
      <c r="AF80" s="129"/>
      <c r="AG80" s="130"/>
      <c r="AH80" s="126"/>
      <c r="AI80" s="128"/>
      <c r="AJ80" s="127"/>
      <c r="AK80" s="129"/>
      <c r="AL80" s="130"/>
      <c r="AM80" s="127"/>
      <c r="AN80" s="128"/>
      <c r="AO80" s="127">
        <v>6</v>
      </c>
      <c r="AP80" s="129">
        <v>2</v>
      </c>
      <c r="AQ80" s="131"/>
      <c r="AR80" s="126"/>
      <c r="AS80" s="129"/>
      <c r="AT80" s="126"/>
      <c r="AU80" s="129"/>
      <c r="AV80" s="126"/>
      <c r="AW80" s="127"/>
      <c r="AX80" s="128"/>
      <c r="AY80" s="126"/>
      <c r="AZ80" s="126"/>
    </row>
    <row r="81" spans="1:52" ht="15">
      <c r="A81" s="212" t="s">
        <v>851</v>
      </c>
      <c r="B81" s="115" t="s">
        <v>889</v>
      </c>
      <c r="C81" s="116" t="s">
        <v>627</v>
      </c>
      <c r="D81" s="116" t="s">
        <v>129</v>
      </c>
      <c r="E81" s="156" t="s">
        <v>39</v>
      </c>
      <c r="F81" s="136">
        <v>73</v>
      </c>
      <c r="G81" s="136">
        <v>8</v>
      </c>
      <c r="H81" s="137">
        <v>18</v>
      </c>
      <c r="I81" s="138">
        <v>10</v>
      </c>
      <c r="J81" s="138">
        <v>0</v>
      </c>
      <c r="K81" s="139">
        <v>0</v>
      </c>
      <c r="L81" s="139">
        <v>0</v>
      </c>
      <c r="M81" s="140">
        <v>0</v>
      </c>
      <c r="N81" s="140">
        <v>0</v>
      </c>
      <c r="O81" s="140">
        <v>0</v>
      </c>
      <c r="P81" s="141">
        <v>8</v>
      </c>
      <c r="Q81" s="142">
        <v>0</v>
      </c>
      <c r="R81" s="143">
        <v>0</v>
      </c>
      <c r="S81" s="144"/>
      <c r="T81" s="145"/>
      <c r="U81" s="146"/>
      <c r="V81" s="147"/>
      <c r="W81" s="145"/>
      <c r="X81" s="146"/>
      <c r="Y81" s="144"/>
      <c r="Z81" s="147"/>
      <c r="AA81" s="120"/>
      <c r="AB81" s="118"/>
      <c r="AC81" s="117"/>
      <c r="AD81" s="118"/>
      <c r="AE81" s="119"/>
      <c r="AF81" s="120"/>
      <c r="AG81" s="121"/>
      <c r="AH81" s="117"/>
      <c r="AI81" s="119"/>
      <c r="AJ81" s="118"/>
      <c r="AK81" s="120"/>
      <c r="AL81" s="121"/>
      <c r="AM81" s="118"/>
      <c r="AN81" s="119"/>
      <c r="AO81" s="118"/>
      <c r="AP81" s="120"/>
      <c r="AQ81" s="122"/>
      <c r="AR81" s="117"/>
      <c r="AS81" s="120"/>
      <c r="AT81" s="117">
        <v>8</v>
      </c>
      <c r="AU81" s="120"/>
      <c r="AV81" s="117"/>
      <c r="AW81" s="118"/>
      <c r="AX81" s="119"/>
      <c r="AY81" s="117"/>
      <c r="AZ81" s="117"/>
    </row>
    <row r="82" spans="1:52" ht="15">
      <c r="A82" s="212" t="s">
        <v>851</v>
      </c>
      <c r="B82" s="115" t="s">
        <v>889</v>
      </c>
      <c r="C82" s="116" t="s">
        <v>424</v>
      </c>
      <c r="D82" s="116" t="s">
        <v>122</v>
      </c>
      <c r="E82" s="156" t="s">
        <v>45</v>
      </c>
      <c r="F82" s="136">
        <v>79</v>
      </c>
      <c r="G82" s="136">
        <v>4</v>
      </c>
      <c r="H82" s="137">
        <v>10</v>
      </c>
      <c r="I82" s="138">
        <v>0</v>
      </c>
      <c r="J82" s="138">
        <v>0</v>
      </c>
      <c r="K82" s="139">
        <v>6</v>
      </c>
      <c r="L82" s="139">
        <v>0</v>
      </c>
      <c r="M82" s="140">
        <v>0</v>
      </c>
      <c r="N82" s="140">
        <v>0</v>
      </c>
      <c r="O82" s="140">
        <v>4</v>
      </c>
      <c r="P82" s="141">
        <v>0</v>
      </c>
      <c r="Q82" s="142">
        <v>0</v>
      </c>
      <c r="R82" s="143">
        <v>0</v>
      </c>
      <c r="S82" s="144"/>
      <c r="T82" s="145"/>
      <c r="U82" s="146"/>
      <c r="V82" s="147"/>
      <c r="W82" s="145"/>
      <c r="X82" s="146"/>
      <c r="Y82" s="144"/>
      <c r="Z82" s="147"/>
      <c r="AA82" s="120"/>
      <c r="AB82" s="118"/>
      <c r="AC82" s="117"/>
      <c r="AD82" s="118"/>
      <c r="AE82" s="119"/>
      <c r="AF82" s="120"/>
      <c r="AG82" s="121"/>
      <c r="AH82" s="117"/>
      <c r="AI82" s="119"/>
      <c r="AJ82" s="118"/>
      <c r="AK82" s="120">
        <v>4</v>
      </c>
      <c r="AL82" s="121"/>
      <c r="AM82" s="118"/>
      <c r="AN82" s="119"/>
      <c r="AO82" s="118"/>
      <c r="AP82" s="120"/>
      <c r="AQ82" s="122"/>
      <c r="AR82" s="117"/>
      <c r="AS82" s="120"/>
      <c r="AT82" s="117"/>
      <c r="AU82" s="120"/>
      <c r="AV82" s="117"/>
      <c r="AW82" s="118"/>
      <c r="AX82" s="119"/>
      <c r="AY82" s="117"/>
      <c r="AZ82" s="117"/>
    </row>
    <row r="83" spans="1:52" ht="15">
      <c r="A83" s="213" t="s">
        <v>851</v>
      </c>
      <c r="B83" s="124" t="s">
        <v>889</v>
      </c>
      <c r="C83" s="125" t="s">
        <v>636</v>
      </c>
      <c r="D83" s="125" t="s">
        <v>637</v>
      </c>
      <c r="E83" s="156" t="s">
        <v>638</v>
      </c>
      <c r="F83" s="148">
        <v>79</v>
      </c>
      <c r="G83" s="148">
        <v>4</v>
      </c>
      <c r="H83" s="149">
        <v>14</v>
      </c>
      <c r="I83" s="138">
        <v>10</v>
      </c>
      <c r="J83" s="138">
        <v>0</v>
      </c>
      <c r="K83" s="150">
        <v>0</v>
      </c>
      <c r="L83" s="150">
        <v>0</v>
      </c>
      <c r="M83" s="138">
        <v>0</v>
      </c>
      <c r="N83" s="138">
        <v>0</v>
      </c>
      <c r="O83" s="138">
        <v>4</v>
      </c>
      <c r="P83" s="151">
        <v>0</v>
      </c>
      <c r="Q83" s="152">
        <v>4</v>
      </c>
      <c r="R83" s="153">
        <v>0</v>
      </c>
      <c r="S83" s="154"/>
      <c r="T83" s="47"/>
      <c r="U83" s="174"/>
      <c r="V83" s="49"/>
      <c r="W83" s="47"/>
      <c r="X83" s="174"/>
      <c r="Y83" s="154"/>
      <c r="Z83" s="49"/>
      <c r="AA83" s="129"/>
      <c r="AB83" s="127"/>
      <c r="AC83" s="126"/>
      <c r="AD83" s="127"/>
      <c r="AE83" s="128"/>
      <c r="AF83" s="129"/>
      <c r="AG83" s="130"/>
      <c r="AH83" s="126"/>
      <c r="AI83" s="128"/>
      <c r="AJ83" s="127"/>
      <c r="AK83" s="129"/>
      <c r="AL83" s="130"/>
      <c r="AM83" s="127"/>
      <c r="AN83" s="128"/>
      <c r="AO83" s="127">
        <v>4</v>
      </c>
      <c r="AP83" s="129"/>
      <c r="AQ83" s="131"/>
      <c r="AR83" s="126"/>
      <c r="AS83" s="129"/>
      <c r="AT83" s="126"/>
      <c r="AU83" s="129"/>
      <c r="AV83" s="126"/>
      <c r="AW83" s="127"/>
      <c r="AX83" s="128"/>
      <c r="AY83" s="126"/>
      <c r="AZ83" s="126"/>
    </row>
    <row r="84" spans="1:52" ht="15">
      <c r="A84" s="212" t="s">
        <v>851</v>
      </c>
      <c r="B84" s="115" t="s">
        <v>889</v>
      </c>
      <c r="C84" s="116" t="s">
        <v>782</v>
      </c>
      <c r="D84" s="116" t="s">
        <v>346</v>
      </c>
      <c r="E84" s="156" t="s">
        <v>39</v>
      </c>
      <c r="F84" s="136">
        <v>79</v>
      </c>
      <c r="G84" s="136">
        <v>4</v>
      </c>
      <c r="H84" s="137">
        <v>4</v>
      </c>
      <c r="I84" s="138">
        <v>0</v>
      </c>
      <c r="J84" s="138">
        <v>0</v>
      </c>
      <c r="K84" s="139">
        <v>0</v>
      </c>
      <c r="L84" s="139">
        <v>0</v>
      </c>
      <c r="M84" s="140">
        <v>0</v>
      </c>
      <c r="N84" s="140">
        <v>0</v>
      </c>
      <c r="O84" s="140">
        <v>4</v>
      </c>
      <c r="P84" s="141">
        <v>0</v>
      </c>
      <c r="Q84" s="142">
        <v>0</v>
      </c>
      <c r="R84" s="143">
        <v>0</v>
      </c>
      <c r="S84" s="144"/>
      <c r="T84" s="145"/>
      <c r="U84" s="146"/>
      <c r="V84" s="147"/>
      <c r="W84" s="145"/>
      <c r="X84" s="146"/>
      <c r="Y84" s="144"/>
      <c r="Z84" s="147"/>
      <c r="AA84" s="120">
        <v>4</v>
      </c>
      <c r="AB84" s="118"/>
      <c r="AC84" s="117"/>
      <c r="AD84" s="118"/>
      <c r="AE84" s="119"/>
      <c r="AF84" s="120"/>
      <c r="AG84" s="121"/>
      <c r="AH84" s="117"/>
      <c r="AI84" s="119"/>
      <c r="AJ84" s="118"/>
      <c r="AK84" s="120"/>
      <c r="AL84" s="121"/>
      <c r="AM84" s="118"/>
      <c r="AN84" s="119"/>
      <c r="AO84" s="118"/>
      <c r="AP84" s="120"/>
      <c r="AQ84" s="122"/>
      <c r="AR84" s="117"/>
      <c r="AS84" s="120"/>
      <c r="AT84" s="117"/>
      <c r="AU84" s="120"/>
      <c r="AV84" s="117"/>
      <c r="AW84" s="118"/>
      <c r="AX84" s="119"/>
      <c r="AY84" s="117"/>
      <c r="AZ84" s="117"/>
    </row>
    <row r="85" spans="1:52" ht="15">
      <c r="A85" s="213" t="s">
        <v>851</v>
      </c>
      <c r="B85" s="124" t="s">
        <v>889</v>
      </c>
      <c r="C85" s="125" t="s">
        <v>448</v>
      </c>
      <c r="D85" s="125" t="s">
        <v>449</v>
      </c>
      <c r="E85" s="156" t="s">
        <v>45</v>
      </c>
      <c r="F85" s="148">
        <v>79</v>
      </c>
      <c r="G85" s="148">
        <v>4</v>
      </c>
      <c r="H85" s="149">
        <v>4</v>
      </c>
      <c r="I85" s="138">
        <v>0</v>
      </c>
      <c r="J85" s="138">
        <v>0</v>
      </c>
      <c r="K85" s="150">
        <v>0</v>
      </c>
      <c r="L85" s="150">
        <v>0</v>
      </c>
      <c r="M85" s="138">
        <v>0</v>
      </c>
      <c r="N85" s="138">
        <v>0</v>
      </c>
      <c r="O85" s="138">
        <v>0</v>
      </c>
      <c r="P85" s="151">
        <v>4</v>
      </c>
      <c r="Q85" s="152">
        <v>0</v>
      </c>
      <c r="R85" s="153">
        <v>0</v>
      </c>
      <c r="S85" s="154"/>
      <c r="T85" s="47"/>
      <c r="U85" s="174"/>
      <c r="V85" s="49"/>
      <c r="W85" s="47"/>
      <c r="X85" s="174"/>
      <c r="Y85" s="154"/>
      <c r="Z85" s="49"/>
      <c r="AA85" s="129"/>
      <c r="AB85" s="127"/>
      <c r="AC85" s="126"/>
      <c r="AD85" s="127"/>
      <c r="AE85" s="128"/>
      <c r="AF85" s="129"/>
      <c r="AG85" s="130"/>
      <c r="AH85" s="126">
        <v>4</v>
      </c>
      <c r="AI85" s="128"/>
      <c r="AJ85" s="127"/>
      <c r="AK85" s="129"/>
      <c r="AL85" s="130"/>
      <c r="AM85" s="127"/>
      <c r="AN85" s="128"/>
      <c r="AO85" s="127"/>
      <c r="AP85" s="129"/>
      <c r="AQ85" s="131"/>
      <c r="AR85" s="126"/>
      <c r="AS85" s="129"/>
      <c r="AT85" s="126"/>
      <c r="AU85" s="129"/>
      <c r="AV85" s="126"/>
      <c r="AW85" s="127"/>
      <c r="AX85" s="128"/>
      <c r="AY85" s="126"/>
      <c r="AZ85" s="126"/>
    </row>
    <row r="86" spans="1:52" ht="15">
      <c r="A86" s="212" t="s">
        <v>851</v>
      </c>
      <c r="B86" s="115" t="s">
        <v>889</v>
      </c>
      <c r="C86" s="116" t="s">
        <v>790</v>
      </c>
      <c r="D86" s="116" t="s">
        <v>222</v>
      </c>
      <c r="E86" s="156"/>
      <c r="F86" s="136">
        <v>79</v>
      </c>
      <c r="G86" s="136">
        <v>4</v>
      </c>
      <c r="H86" s="137">
        <v>14</v>
      </c>
      <c r="I86" s="138">
        <v>10</v>
      </c>
      <c r="J86" s="138">
        <v>0</v>
      </c>
      <c r="K86" s="139">
        <v>0</v>
      </c>
      <c r="L86" s="139">
        <v>0</v>
      </c>
      <c r="M86" s="140">
        <v>0</v>
      </c>
      <c r="N86" s="140">
        <v>0</v>
      </c>
      <c r="O86" s="140">
        <v>4</v>
      </c>
      <c r="P86" s="141">
        <v>0</v>
      </c>
      <c r="Q86" s="142">
        <v>0</v>
      </c>
      <c r="R86" s="143">
        <v>0</v>
      </c>
      <c r="S86" s="144"/>
      <c r="T86" s="145"/>
      <c r="U86" s="146"/>
      <c r="V86" s="147"/>
      <c r="W86" s="145"/>
      <c r="X86" s="146"/>
      <c r="Y86" s="144"/>
      <c r="Z86" s="147"/>
      <c r="AA86" s="120"/>
      <c r="AB86" s="118"/>
      <c r="AC86" s="117"/>
      <c r="AD86" s="118"/>
      <c r="AE86" s="119"/>
      <c r="AF86" s="120"/>
      <c r="AG86" s="121"/>
      <c r="AH86" s="117"/>
      <c r="AI86" s="119"/>
      <c r="AJ86" s="118"/>
      <c r="AK86" s="120"/>
      <c r="AL86" s="121"/>
      <c r="AM86" s="118"/>
      <c r="AN86" s="119"/>
      <c r="AO86" s="118"/>
      <c r="AP86" s="120">
        <v>4</v>
      </c>
      <c r="AQ86" s="122"/>
      <c r="AR86" s="117"/>
      <c r="AS86" s="120"/>
      <c r="AT86" s="117"/>
      <c r="AU86" s="120"/>
      <c r="AV86" s="117"/>
      <c r="AW86" s="118"/>
      <c r="AX86" s="119"/>
      <c r="AY86" s="117"/>
      <c r="AZ86" s="117"/>
    </row>
    <row r="87" spans="1:52" ht="15">
      <c r="A87" s="213" t="s">
        <v>851</v>
      </c>
      <c r="B87" s="124" t="s">
        <v>889</v>
      </c>
      <c r="C87" s="125" t="s">
        <v>251</v>
      </c>
      <c r="D87" s="125" t="s">
        <v>80</v>
      </c>
      <c r="E87" s="156"/>
      <c r="F87" s="148">
        <v>79</v>
      </c>
      <c r="G87" s="148">
        <v>4</v>
      </c>
      <c r="H87" s="149">
        <v>0</v>
      </c>
      <c r="I87" s="138">
        <v>0</v>
      </c>
      <c r="J87" s="138">
        <v>0</v>
      </c>
      <c r="K87" s="150">
        <v>0</v>
      </c>
      <c r="L87" s="150">
        <v>0</v>
      </c>
      <c r="M87" s="138">
        <v>0</v>
      </c>
      <c r="N87" s="138">
        <v>0</v>
      </c>
      <c r="O87" s="138">
        <v>0</v>
      </c>
      <c r="P87" s="151">
        <v>0</v>
      </c>
      <c r="Q87" s="152">
        <v>0</v>
      </c>
      <c r="R87" s="153">
        <v>4</v>
      </c>
      <c r="S87" s="154"/>
      <c r="T87" s="47"/>
      <c r="U87" s="174"/>
      <c r="V87" s="49"/>
      <c r="W87" s="47"/>
      <c r="X87" s="174"/>
      <c r="Y87" s="154"/>
      <c r="Z87" s="49"/>
      <c r="AA87" s="129"/>
      <c r="AB87" s="127"/>
      <c r="AC87" s="126"/>
      <c r="AD87" s="127"/>
      <c r="AE87" s="128"/>
      <c r="AF87" s="129"/>
      <c r="AG87" s="130"/>
      <c r="AH87" s="126"/>
      <c r="AI87" s="128"/>
      <c r="AJ87" s="127"/>
      <c r="AK87" s="129"/>
      <c r="AL87" s="130"/>
      <c r="AM87" s="127"/>
      <c r="AN87" s="128"/>
      <c r="AO87" s="127"/>
      <c r="AP87" s="129"/>
      <c r="AQ87" s="131"/>
      <c r="AR87" s="126"/>
      <c r="AS87" s="129"/>
      <c r="AT87" s="126"/>
      <c r="AU87" s="129"/>
      <c r="AV87" s="126"/>
      <c r="AW87" s="127"/>
      <c r="AX87" s="128">
        <v>4</v>
      </c>
      <c r="AY87" s="126"/>
      <c r="AZ87" s="126"/>
    </row>
    <row r="88" spans="1:52" ht="15">
      <c r="A88" s="212" t="s">
        <v>851</v>
      </c>
      <c r="B88" s="115" t="s">
        <v>889</v>
      </c>
      <c r="C88" s="116" t="s">
        <v>149</v>
      </c>
      <c r="D88" s="116" t="s">
        <v>402</v>
      </c>
      <c r="E88" s="156" t="s">
        <v>650</v>
      </c>
      <c r="F88" s="136">
        <v>79</v>
      </c>
      <c r="G88" s="136">
        <v>4</v>
      </c>
      <c r="H88" s="137">
        <v>24</v>
      </c>
      <c r="I88" s="138">
        <v>10</v>
      </c>
      <c r="J88" s="138">
        <v>0</v>
      </c>
      <c r="K88" s="139">
        <v>0</v>
      </c>
      <c r="L88" s="139">
        <v>10</v>
      </c>
      <c r="M88" s="140">
        <v>0</v>
      </c>
      <c r="N88" s="140">
        <v>0</v>
      </c>
      <c r="O88" s="140">
        <v>0</v>
      </c>
      <c r="P88" s="141">
        <v>4</v>
      </c>
      <c r="Q88" s="142">
        <v>0</v>
      </c>
      <c r="R88" s="143">
        <v>0</v>
      </c>
      <c r="S88" s="144"/>
      <c r="T88" s="145"/>
      <c r="U88" s="146"/>
      <c r="V88" s="147"/>
      <c r="W88" s="145"/>
      <c r="X88" s="146"/>
      <c r="Y88" s="144"/>
      <c r="Z88" s="147"/>
      <c r="AA88" s="120"/>
      <c r="AB88" s="118"/>
      <c r="AC88" s="117"/>
      <c r="AD88" s="118"/>
      <c r="AE88" s="119"/>
      <c r="AF88" s="120"/>
      <c r="AG88" s="121"/>
      <c r="AH88" s="117"/>
      <c r="AI88" s="119"/>
      <c r="AJ88" s="118"/>
      <c r="AK88" s="120"/>
      <c r="AL88" s="121"/>
      <c r="AM88" s="118"/>
      <c r="AN88" s="119"/>
      <c r="AO88" s="118"/>
      <c r="AP88" s="120"/>
      <c r="AQ88" s="122"/>
      <c r="AR88" s="117"/>
      <c r="AS88" s="120"/>
      <c r="AT88" s="117"/>
      <c r="AU88" s="120"/>
      <c r="AV88" s="117"/>
      <c r="AW88" s="118"/>
      <c r="AX88" s="119"/>
      <c r="AY88" s="117">
        <v>4</v>
      </c>
      <c r="AZ88" s="117"/>
    </row>
    <row r="89" spans="1:52" ht="15">
      <c r="A89" s="213" t="s">
        <v>851</v>
      </c>
      <c r="B89" s="124" t="s">
        <v>889</v>
      </c>
      <c r="C89" s="125" t="s">
        <v>433</v>
      </c>
      <c r="D89" s="125" t="s">
        <v>434</v>
      </c>
      <c r="E89" s="156" t="s">
        <v>43</v>
      </c>
      <c r="F89" s="148">
        <v>86</v>
      </c>
      <c r="G89" s="148">
        <v>3</v>
      </c>
      <c r="H89" s="149">
        <v>5</v>
      </c>
      <c r="I89" s="138">
        <v>0</v>
      </c>
      <c r="J89" s="138">
        <v>0</v>
      </c>
      <c r="K89" s="150">
        <v>2</v>
      </c>
      <c r="L89" s="150">
        <v>0</v>
      </c>
      <c r="M89" s="138">
        <v>0</v>
      </c>
      <c r="N89" s="138">
        <v>0</v>
      </c>
      <c r="O89" s="138">
        <v>3</v>
      </c>
      <c r="P89" s="151">
        <v>0</v>
      </c>
      <c r="Q89" s="152">
        <v>3</v>
      </c>
      <c r="R89" s="153">
        <v>0</v>
      </c>
      <c r="S89" s="154"/>
      <c r="T89" s="47"/>
      <c r="U89" s="174"/>
      <c r="V89" s="49"/>
      <c r="W89" s="47"/>
      <c r="X89" s="174"/>
      <c r="Y89" s="154"/>
      <c r="Z89" s="49"/>
      <c r="AA89" s="129"/>
      <c r="AB89" s="127"/>
      <c r="AC89" s="126"/>
      <c r="AD89" s="127"/>
      <c r="AE89" s="128"/>
      <c r="AF89" s="129"/>
      <c r="AG89" s="130"/>
      <c r="AH89" s="126"/>
      <c r="AI89" s="128"/>
      <c r="AJ89" s="127"/>
      <c r="AK89" s="129"/>
      <c r="AL89" s="130"/>
      <c r="AM89" s="127"/>
      <c r="AN89" s="128"/>
      <c r="AO89" s="127">
        <v>1</v>
      </c>
      <c r="AP89" s="129"/>
      <c r="AQ89" s="131">
        <v>2</v>
      </c>
      <c r="AR89" s="126"/>
      <c r="AS89" s="129"/>
      <c r="AT89" s="126"/>
      <c r="AU89" s="129"/>
      <c r="AV89" s="126"/>
      <c r="AW89" s="127"/>
      <c r="AX89" s="128"/>
      <c r="AY89" s="126"/>
      <c r="AZ89" s="126"/>
    </row>
    <row r="90" spans="1:52" ht="15">
      <c r="A90" s="212" t="s">
        <v>851</v>
      </c>
      <c r="B90" s="115" t="s">
        <v>889</v>
      </c>
      <c r="C90" s="116" t="s">
        <v>378</v>
      </c>
      <c r="D90" s="116" t="s">
        <v>379</v>
      </c>
      <c r="E90" s="156" t="s">
        <v>47</v>
      </c>
      <c r="F90" s="136">
        <v>86</v>
      </c>
      <c r="G90" s="136">
        <v>3</v>
      </c>
      <c r="H90" s="137">
        <v>17</v>
      </c>
      <c r="I90" s="138">
        <v>0</v>
      </c>
      <c r="J90" s="138">
        <v>0</v>
      </c>
      <c r="K90" s="139">
        <v>0</v>
      </c>
      <c r="L90" s="139">
        <v>20</v>
      </c>
      <c r="M90" s="140">
        <v>0</v>
      </c>
      <c r="N90" s="140">
        <v>0</v>
      </c>
      <c r="O90" s="140">
        <v>2</v>
      </c>
      <c r="P90" s="141">
        <v>0</v>
      </c>
      <c r="Q90" s="142">
        <v>0</v>
      </c>
      <c r="R90" s="143">
        <v>1</v>
      </c>
      <c r="S90" s="144"/>
      <c r="T90" s="145"/>
      <c r="U90" s="146"/>
      <c r="V90" s="147"/>
      <c r="W90" s="145"/>
      <c r="X90" s="146"/>
      <c r="Y90" s="144"/>
      <c r="Z90" s="147"/>
      <c r="AA90" s="120"/>
      <c r="AB90" s="118"/>
      <c r="AC90" s="117"/>
      <c r="AD90" s="118"/>
      <c r="AE90" s="119"/>
      <c r="AF90" s="120"/>
      <c r="AG90" s="121"/>
      <c r="AH90" s="117"/>
      <c r="AI90" s="119"/>
      <c r="AJ90" s="118"/>
      <c r="AK90" s="120"/>
      <c r="AL90" s="121"/>
      <c r="AM90" s="118"/>
      <c r="AN90" s="119"/>
      <c r="AO90" s="118"/>
      <c r="AP90" s="120"/>
      <c r="AQ90" s="122"/>
      <c r="AR90" s="117"/>
      <c r="AS90" s="120"/>
      <c r="AT90" s="117"/>
      <c r="AU90" s="120">
        <v>2</v>
      </c>
      <c r="AV90" s="117"/>
      <c r="AW90" s="118"/>
      <c r="AX90" s="119">
        <v>1</v>
      </c>
      <c r="AY90" s="117"/>
      <c r="AZ90" s="117"/>
    </row>
    <row r="91" spans="1:52" ht="15">
      <c r="A91" s="213" t="s">
        <v>851</v>
      </c>
      <c r="B91" s="124" t="s">
        <v>889</v>
      </c>
      <c r="C91" s="255" t="s">
        <v>652</v>
      </c>
      <c r="D91" s="255" t="s">
        <v>135</v>
      </c>
      <c r="E91" s="256" t="s">
        <v>36</v>
      </c>
      <c r="F91" s="257">
        <v>88</v>
      </c>
      <c r="G91" s="275">
        <v>2</v>
      </c>
      <c r="H91" s="204">
        <v>12</v>
      </c>
      <c r="I91" s="196">
        <v>10</v>
      </c>
      <c r="J91" s="225">
        <v>0</v>
      </c>
      <c r="K91" s="277">
        <v>0</v>
      </c>
      <c r="L91" s="279">
        <v>0</v>
      </c>
      <c r="M91" s="196">
        <v>0</v>
      </c>
      <c r="N91" s="282">
        <v>0</v>
      </c>
      <c r="O91" s="284">
        <v>0</v>
      </c>
      <c r="P91" s="286">
        <v>2</v>
      </c>
      <c r="Q91" s="289">
        <v>0</v>
      </c>
      <c r="R91" s="291">
        <v>0</v>
      </c>
      <c r="S91" s="293"/>
      <c r="T91" s="295"/>
      <c r="U91" s="297"/>
      <c r="V91" s="299"/>
      <c r="W91" s="295"/>
      <c r="X91" s="297"/>
      <c r="Y91" s="301"/>
      <c r="Z91" s="299"/>
      <c r="AA91" s="301"/>
      <c r="AB91" s="297"/>
      <c r="AC91" s="295"/>
      <c r="AD91" s="297"/>
      <c r="AE91" s="299"/>
      <c r="AF91" s="301"/>
      <c r="AG91" s="307"/>
      <c r="AH91" s="295"/>
      <c r="AI91" s="299"/>
      <c r="AJ91" s="297"/>
      <c r="AK91" s="301"/>
      <c r="AL91" s="307">
        <v>2</v>
      </c>
      <c r="AM91" s="297"/>
      <c r="AN91" s="299"/>
      <c r="AO91" s="297"/>
      <c r="AP91" s="301"/>
      <c r="AQ91" s="310"/>
      <c r="AR91" s="295"/>
      <c r="AS91" s="301"/>
      <c r="AT91" s="295"/>
      <c r="AU91" s="301"/>
      <c r="AV91" s="295"/>
      <c r="AW91" s="297"/>
      <c r="AX91" s="299"/>
      <c r="AY91" s="295"/>
      <c r="AZ91" s="295"/>
    </row>
    <row r="92" spans="1:52" ht="15">
      <c r="A92" s="212" t="s">
        <v>851</v>
      </c>
      <c r="B92" s="115" t="s">
        <v>889</v>
      </c>
      <c r="C92" s="116" t="s">
        <v>380</v>
      </c>
      <c r="D92" s="116" t="s">
        <v>381</v>
      </c>
      <c r="E92" s="156" t="s">
        <v>382</v>
      </c>
      <c r="F92" s="136">
        <v>88</v>
      </c>
      <c r="G92" s="136">
        <v>2</v>
      </c>
      <c r="H92" s="137">
        <v>30</v>
      </c>
      <c r="I92" s="138">
        <v>0</v>
      </c>
      <c r="J92" s="138">
        <v>0</v>
      </c>
      <c r="K92" s="139">
        <v>14</v>
      </c>
      <c r="L92" s="139">
        <v>15</v>
      </c>
      <c r="M92" s="140">
        <v>0</v>
      </c>
      <c r="N92" s="140">
        <v>0</v>
      </c>
      <c r="O92" s="140">
        <v>2</v>
      </c>
      <c r="P92" s="141">
        <v>0</v>
      </c>
      <c r="Q92" s="142">
        <v>0</v>
      </c>
      <c r="R92" s="143">
        <v>0</v>
      </c>
      <c r="S92" s="144">
        <v>2</v>
      </c>
      <c r="T92" s="145"/>
      <c r="U92" s="146"/>
      <c r="V92" s="147"/>
      <c r="W92" s="145"/>
      <c r="X92" s="146"/>
      <c r="Y92" s="144"/>
      <c r="Z92" s="147"/>
      <c r="AA92" s="120"/>
      <c r="AB92" s="118"/>
      <c r="AC92" s="117"/>
      <c r="AD92" s="118"/>
      <c r="AE92" s="119"/>
      <c r="AF92" s="120"/>
      <c r="AG92" s="121"/>
      <c r="AH92" s="117"/>
      <c r="AI92" s="119"/>
      <c r="AJ92" s="118"/>
      <c r="AK92" s="120"/>
      <c r="AL92" s="121"/>
      <c r="AM92" s="118"/>
      <c r="AN92" s="119"/>
      <c r="AO92" s="118"/>
      <c r="AP92" s="120"/>
      <c r="AQ92" s="122"/>
      <c r="AR92" s="117"/>
      <c r="AS92" s="120"/>
      <c r="AT92" s="117"/>
      <c r="AU92" s="120"/>
      <c r="AV92" s="117"/>
      <c r="AW92" s="118"/>
      <c r="AX92" s="119"/>
      <c r="AY92" s="117"/>
      <c r="AZ92" s="117"/>
    </row>
    <row r="93" spans="1:52" ht="15">
      <c r="A93" s="212" t="s">
        <v>851</v>
      </c>
      <c r="B93" s="115" t="s">
        <v>889</v>
      </c>
      <c r="C93" s="116" t="s">
        <v>674</v>
      </c>
      <c r="D93" s="116" t="s">
        <v>360</v>
      </c>
      <c r="E93" s="156" t="s">
        <v>165</v>
      </c>
      <c r="F93" s="136">
        <v>88</v>
      </c>
      <c r="G93" s="136">
        <v>2</v>
      </c>
      <c r="H93" s="137">
        <v>0</v>
      </c>
      <c r="I93" s="138">
        <v>0</v>
      </c>
      <c r="J93" s="138">
        <v>0</v>
      </c>
      <c r="K93" s="139">
        <v>0</v>
      </c>
      <c r="L93" s="139">
        <v>0</v>
      </c>
      <c r="M93" s="140">
        <v>0</v>
      </c>
      <c r="N93" s="140">
        <v>0</v>
      </c>
      <c r="O93" s="140">
        <v>0</v>
      </c>
      <c r="P93" s="141">
        <v>0</v>
      </c>
      <c r="Q93" s="142">
        <v>0</v>
      </c>
      <c r="R93" s="143">
        <v>2</v>
      </c>
      <c r="S93" s="144"/>
      <c r="T93" s="145"/>
      <c r="U93" s="146"/>
      <c r="V93" s="147">
        <v>2</v>
      </c>
      <c r="W93" s="145"/>
      <c r="X93" s="146"/>
      <c r="Y93" s="144"/>
      <c r="Z93" s="147"/>
      <c r="AA93" s="120"/>
      <c r="AB93" s="118"/>
      <c r="AC93" s="117"/>
      <c r="AD93" s="118"/>
      <c r="AE93" s="119"/>
      <c r="AF93" s="120"/>
      <c r="AG93" s="121"/>
      <c r="AH93" s="117"/>
      <c r="AI93" s="119"/>
      <c r="AJ93" s="118"/>
      <c r="AK93" s="120"/>
      <c r="AL93" s="121"/>
      <c r="AM93" s="118"/>
      <c r="AN93" s="119"/>
      <c r="AO93" s="118"/>
      <c r="AP93" s="120"/>
      <c r="AQ93" s="122"/>
      <c r="AR93" s="117"/>
      <c r="AS93" s="120"/>
      <c r="AT93" s="117"/>
      <c r="AU93" s="120"/>
      <c r="AV93" s="117"/>
      <c r="AW93" s="118"/>
      <c r="AX93" s="119"/>
      <c r="AY93" s="117"/>
      <c r="AZ93" s="117"/>
    </row>
    <row r="94" spans="1:52" ht="15">
      <c r="A94" s="213" t="s">
        <v>851</v>
      </c>
      <c r="B94" s="124" t="s">
        <v>889</v>
      </c>
      <c r="C94" s="125" t="s">
        <v>939</v>
      </c>
      <c r="D94" s="125" t="s">
        <v>177</v>
      </c>
      <c r="E94" s="156" t="s">
        <v>940</v>
      </c>
      <c r="F94" s="148">
        <v>88</v>
      </c>
      <c r="G94" s="148">
        <v>2</v>
      </c>
      <c r="H94" s="149">
        <v>2</v>
      </c>
      <c r="I94" s="138">
        <v>0</v>
      </c>
      <c r="J94" s="138">
        <v>0</v>
      </c>
      <c r="K94" s="150">
        <v>0</v>
      </c>
      <c r="L94" s="150">
        <v>0</v>
      </c>
      <c r="M94" s="138">
        <v>0</v>
      </c>
      <c r="N94" s="138">
        <v>0</v>
      </c>
      <c r="O94" s="138">
        <v>0</v>
      </c>
      <c r="P94" s="151">
        <v>2</v>
      </c>
      <c r="Q94" s="152">
        <v>0</v>
      </c>
      <c r="R94" s="153">
        <v>0</v>
      </c>
      <c r="S94" s="154"/>
      <c r="T94" s="262"/>
      <c r="U94" s="263"/>
      <c r="V94" s="264"/>
      <c r="W94" s="262"/>
      <c r="X94" s="263"/>
      <c r="Y94" s="154"/>
      <c r="Z94" s="264"/>
      <c r="AA94" s="129"/>
      <c r="AB94" s="127"/>
      <c r="AC94" s="126"/>
      <c r="AD94" s="127"/>
      <c r="AE94" s="128"/>
      <c r="AF94" s="129"/>
      <c r="AG94" s="130"/>
      <c r="AH94" s="126"/>
      <c r="AI94" s="128"/>
      <c r="AJ94" s="127"/>
      <c r="AK94" s="129"/>
      <c r="AL94" s="130"/>
      <c r="AM94" s="127"/>
      <c r="AN94" s="128"/>
      <c r="AO94" s="127"/>
      <c r="AP94" s="129"/>
      <c r="AQ94" s="131"/>
      <c r="AR94" s="126"/>
      <c r="AS94" s="129"/>
      <c r="AT94" s="126">
        <v>2</v>
      </c>
      <c r="AU94" s="129"/>
      <c r="AV94" s="126"/>
      <c r="AW94" s="127"/>
      <c r="AX94" s="128"/>
      <c r="AY94" s="126"/>
      <c r="AZ94" s="126"/>
    </row>
    <row r="95" spans="1:52" ht="15">
      <c r="A95" s="212" t="s">
        <v>851</v>
      </c>
      <c r="B95" s="115" t="s">
        <v>889</v>
      </c>
      <c r="C95" s="116" t="s">
        <v>823</v>
      </c>
      <c r="D95" s="116" t="s">
        <v>144</v>
      </c>
      <c r="E95" s="156" t="s">
        <v>51</v>
      </c>
      <c r="F95" s="136">
        <v>93</v>
      </c>
      <c r="G95" s="136">
        <v>1</v>
      </c>
      <c r="H95" s="137">
        <v>0</v>
      </c>
      <c r="I95" s="138">
        <v>0</v>
      </c>
      <c r="J95" s="138">
        <v>0</v>
      </c>
      <c r="K95" s="139">
        <v>0</v>
      </c>
      <c r="L95" s="139">
        <v>0</v>
      </c>
      <c r="M95" s="140">
        <v>0</v>
      </c>
      <c r="N95" s="140">
        <v>0</v>
      </c>
      <c r="O95" s="140">
        <v>0</v>
      </c>
      <c r="P95" s="141">
        <v>0</v>
      </c>
      <c r="Q95" s="142">
        <v>0</v>
      </c>
      <c r="R95" s="143">
        <v>1</v>
      </c>
      <c r="S95" s="144"/>
      <c r="T95" s="145"/>
      <c r="U95" s="146"/>
      <c r="V95" s="147"/>
      <c r="W95" s="145"/>
      <c r="X95" s="146"/>
      <c r="Y95" s="144"/>
      <c r="Z95" s="147"/>
      <c r="AA95" s="120"/>
      <c r="AB95" s="118"/>
      <c r="AC95" s="117"/>
      <c r="AD95" s="118"/>
      <c r="AE95" s="119">
        <v>1</v>
      </c>
      <c r="AF95" s="120"/>
      <c r="AG95" s="121"/>
      <c r="AH95" s="117"/>
      <c r="AI95" s="119"/>
      <c r="AJ95" s="118"/>
      <c r="AK95" s="120"/>
      <c r="AL95" s="121"/>
      <c r="AM95" s="118"/>
      <c r="AN95" s="119"/>
      <c r="AO95" s="118"/>
      <c r="AP95" s="120"/>
      <c r="AQ95" s="122"/>
      <c r="AR95" s="117"/>
      <c r="AS95" s="120"/>
      <c r="AT95" s="117"/>
      <c r="AU95" s="120"/>
      <c r="AV95" s="117"/>
      <c r="AW95" s="118"/>
      <c r="AX95" s="119"/>
      <c r="AY95" s="117"/>
      <c r="AZ95" s="117"/>
    </row>
    <row r="96" spans="1:52" ht="15">
      <c r="A96" s="213" t="s">
        <v>851</v>
      </c>
      <c r="B96" s="124" t="s">
        <v>889</v>
      </c>
      <c r="C96" s="125" t="s">
        <v>359</v>
      </c>
      <c r="D96" s="125" t="s">
        <v>360</v>
      </c>
      <c r="E96" s="156" t="s">
        <v>758</v>
      </c>
      <c r="F96" s="148">
        <v>94</v>
      </c>
      <c r="G96" s="148">
        <v>0</v>
      </c>
      <c r="H96" s="149">
        <v>30</v>
      </c>
      <c r="I96" s="138">
        <v>10</v>
      </c>
      <c r="J96" s="138">
        <v>0</v>
      </c>
      <c r="K96" s="150">
        <v>14</v>
      </c>
      <c r="L96" s="150">
        <v>42</v>
      </c>
      <c r="M96" s="138">
        <v>0</v>
      </c>
      <c r="N96" s="138">
        <v>0</v>
      </c>
      <c r="O96" s="138">
        <v>0</v>
      </c>
      <c r="P96" s="151">
        <v>0</v>
      </c>
      <c r="Q96" s="152">
        <v>0</v>
      </c>
      <c r="R96" s="153">
        <v>0</v>
      </c>
      <c r="S96" s="154"/>
      <c r="T96" s="262"/>
      <c r="U96" s="263"/>
      <c r="V96" s="264"/>
      <c r="W96" s="262"/>
      <c r="X96" s="263"/>
      <c r="Y96" s="154"/>
      <c r="Z96" s="264"/>
      <c r="AA96" s="129"/>
      <c r="AB96" s="127"/>
      <c r="AC96" s="126"/>
      <c r="AD96" s="127"/>
      <c r="AE96" s="128"/>
      <c r="AF96" s="129"/>
      <c r="AG96" s="130"/>
      <c r="AH96" s="126"/>
      <c r="AI96" s="128"/>
      <c r="AJ96" s="127"/>
      <c r="AK96" s="129"/>
      <c r="AL96" s="130"/>
      <c r="AM96" s="127"/>
      <c r="AN96" s="128"/>
      <c r="AO96" s="127"/>
      <c r="AP96" s="129"/>
      <c r="AQ96" s="131"/>
      <c r="AR96" s="126"/>
      <c r="AS96" s="129"/>
      <c r="AT96" s="126"/>
      <c r="AU96" s="129"/>
      <c r="AV96" s="126"/>
      <c r="AW96" s="127"/>
      <c r="AX96" s="128"/>
      <c r="AY96" s="126"/>
      <c r="AZ96" s="126"/>
    </row>
    <row r="97" spans="1:52" ht="15">
      <c r="A97" s="212" t="s">
        <v>851</v>
      </c>
      <c r="B97" s="115" t="s">
        <v>889</v>
      </c>
      <c r="C97" s="116" t="s">
        <v>361</v>
      </c>
      <c r="D97" s="116" t="s">
        <v>362</v>
      </c>
      <c r="E97" s="156" t="s">
        <v>51</v>
      </c>
      <c r="F97" s="136">
        <v>94</v>
      </c>
      <c r="G97" s="136">
        <v>0</v>
      </c>
      <c r="H97" s="137">
        <v>30</v>
      </c>
      <c r="I97" s="138">
        <v>0</v>
      </c>
      <c r="J97" s="138">
        <v>0</v>
      </c>
      <c r="K97" s="139">
        <v>19</v>
      </c>
      <c r="L97" s="139">
        <v>32</v>
      </c>
      <c r="M97" s="140">
        <v>0</v>
      </c>
      <c r="N97" s="140">
        <v>0</v>
      </c>
      <c r="O97" s="140">
        <v>0</v>
      </c>
      <c r="P97" s="141">
        <v>0</v>
      </c>
      <c r="Q97" s="142">
        <v>0</v>
      </c>
      <c r="R97" s="143">
        <v>0</v>
      </c>
      <c r="S97" s="144"/>
      <c r="T97" s="145"/>
      <c r="U97" s="146"/>
      <c r="V97" s="147"/>
      <c r="W97" s="145"/>
      <c r="X97" s="146"/>
      <c r="Y97" s="144"/>
      <c r="Z97" s="147"/>
      <c r="AA97" s="120"/>
      <c r="AB97" s="118"/>
      <c r="AC97" s="117"/>
      <c r="AD97" s="118"/>
      <c r="AE97" s="119"/>
      <c r="AF97" s="120"/>
      <c r="AG97" s="121"/>
      <c r="AH97" s="117"/>
      <c r="AI97" s="119"/>
      <c r="AJ97" s="118"/>
      <c r="AK97" s="120"/>
      <c r="AL97" s="121"/>
      <c r="AM97" s="118"/>
      <c r="AN97" s="119"/>
      <c r="AO97" s="118"/>
      <c r="AP97" s="120"/>
      <c r="AQ97" s="122"/>
      <c r="AR97" s="117"/>
      <c r="AS97" s="120"/>
      <c r="AT97" s="117"/>
      <c r="AU97" s="120"/>
      <c r="AV97" s="117"/>
      <c r="AW97" s="118"/>
      <c r="AX97" s="119"/>
      <c r="AY97" s="117"/>
      <c r="AZ97" s="117"/>
    </row>
    <row r="98" spans="1:52" ht="15">
      <c r="A98" s="213" t="s">
        <v>851</v>
      </c>
      <c r="B98" s="124" t="s">
        <v>889</v>
      </c>
      <c r="C98" s="125" t="s">
        <v>371</v>
      </c>
      <c r="D98" s="125" t="s">
        <v>334</v>
      </c>
      <c r="E98" s="156" t="s">
        <v>56</v>
      </c>
      <c r="F98" s="148">
        <v>94</v>
      </c>
      <c r="G98" s="148">
        <v>0</v>
      </c>
      <c r="H98" s="149">
        <v>30</v>
      </c>
      <c r="I98" s="138">
        <v>10</v>
      </c>
      <c r="J98" s="138">
        <v>0</v>
      </c>
      <c r="K98" s="150">
        <v>15</v>
      </c>
      <c r="L98" s="150">
        <v>6</v>
      </c>
      <c r="M98" s="138">
        <v>0</v>
      </c>
      <c r="N98" s="138">
        <v>0</v>
      </c>
      <c r="O98" s="138">
        <v>0</v>
      </c>
      <c r="P98" s="151">
        <v>0</v>
      </c>
      <c r="Q98" s="152">
        <v>0</v>
      </c>
      <c r="R98" s="153">
        <v>0</v>
      </c>
      <c r="S98" s="154"/>
      <c r="T98" s="262"/>
      <c r="U98" s="263"/>
      <c r="V98" s="264"/>
      <c r="W98" s="262"/>
      <c r="X98" s="263"/>
      <c r="Y98" s="154"/>
      <c r="Z98" s="264"/>
      <c r="AA98" s="129"/>
      <c r="AB98" s="127"/>
      <c r="AC98" s="126"/>
      <c r="AD98" s="127"/>
      <c r="AE98" s="128"/>
      <c r="AF98" s="129"/>
      <c r="AG98" s="130"/>
      <c r="AH98" s="126"/>
      <c r="AI98" s="128"/>
      <c r="AJ98" s="127"/>
      <c r="AK98" s="129"/>
      <c r="AL98" s="130"/>
      <c r="AM98" s="127"/>
      <c r="AN98" s="128"/>
      <c r="AO98" s="127"/>
      <c r="AP98" s="129"/>
      <c r="AQ98" s="131"/>
      <c r="AR98" s="126"/>
      <c r="AS98" s="129"/>
      <c r="AT98" s="126"/>
      <c r="AU98" s="129"/>
      <c r="AV98" s="126"/>
      <c r="AW98" s="127"/>
      <c r="AX98" s="128"/>
      <c r="AY98" s="126"/>
      <c r="AZ98" s="126"/>
    </row>
    <row r="99" spans="1:52" ht="15">
      <c r="A99" s="212" t="s">
        <v>851</v>
      </c>
      <c r="B99" s="115" t="s">
        <v>889</v>
      </c>
      <c r="C99" s="116" t="s">
        <v>363</v>
      </c>
      <c r="D99" s="116" t="s">
        <v>364</v>
      </c>
      <c r="E99" s="156" t="s">
        <v>48</v>
      </c>
      <c r="F99" s="136">
        <v>94</v>
      </c>
      <c r="G99" s="136">
        <v>0</v>
      </c>
      <c r="H99" s="137">
        <v>28</v>
      </c>
      <c r="I99" s="138">
        <v>0</v>
      </c>
      <c r="J99" s="138">
        <v>0</v>
      </c>
      <c r="K99" s="139">
        <v>20</v>
      </c>
      <c r="L99" s="139">
        <v>8</v>
      </c>
      <c r="M99" s="140">
        <v>0</v>
      </c>
      <c r="N99" s="140">
        <v>0</v>
      </c>
      <c r="O99" s="140">
        <v>0</v>
      </c>
      <c r="P99" s="141">
        <v>0</v>
      </c>
      <c r="Q99" s="142">
        <v>0</v>
      </c>
      <c r="R99" s="143">
        <v>0</v>
      </c>
      <c r="S99" s="144"/>
      <c r="T99" s="145"/>
      <c r="U99" s="146"/>
      <c r="V99" s="147"/>
      <c r="W99" s="145"/>
      <c r="X99" s="146"/>
      <c r="Y99" s="144"/>
      <c r="Z99" s="147"/>
      <c r="AA99" s="120"/>
      <c r="AB99" s="118"/>
      <c r="AC99" s="117"/>
      <c r="AD99" s="118"/>
      <c r="AE99" s="119"/>
      <c r="AF99" s="120"/>
      <c r="AG99" s="121"/>
      <c r="AH99" s="117"/>
      <c r="AI99" s="119"/>
      <c r="AJ99" s="118"/>
      <c r="AK99" s="120"/>
      <c r="AL99" s="121"/>
      <c r="AM99" s="118"/>
      <c r="AN99" s="119"/>
      <c r="AO99" s="118"/>
      <c r="AP99" s="120"/>
      <c r="AQ99" s="122"/>
      <c r="AR99" s="117"/>
      <c r="AS99" s="120"/>
      <c r="AT99" s="117"/>
      <c r="AU99" s="120"/>
      <c r="AV99" s="117"/>
      <c r="AW99" s="118"/>
      <c r="AX99" s="119"/>
      <c r="AY99" s="117"/>
      <c r="AZ99" s="117"/>
    </row>
    <row r="100" spans="1:52" ht="15">
      <c r="A100" s="213" t="s">
        <v>851</v>
      </c>
      <c r="B100" s="124" t="s">
        <v>889</v>
      </c>
      <c r="C100" s="125" t="s">
        <v>392</v>
      </c>
      <c r="D100" s="125" t="s">
        <v>232</v>
      </c>
      <c r="E100" s="156" t="s">
        <v>39</v>
      </c>
      <c r="F100" s="148">
        <v>94</v>
      </c>
      <c r="G100" s="148">
        <v>0</v>
      </c>
      <c r="H100" s="149">
        <v>25</v>
      </c>
      <c r="I100" s="138">
        <v>10</v>
      </c>
      <c r="J100" s="138">
        <v>0</v>
      </c>
      <c r="K100" s="150">
        <v>0</v>
      </c>
      <c r="L100" s="150">
        <v>15</v>
      </c>
      <c r="M100" s="138">
        <v>0</v>
      </c>
      <c r="N100" s="138">
        <v>0</v>
      </c>
      <c r="O100" s="138">
        <v>0</v>
      </c>
      <c r="P100" s="151">
        <v>0</v>
      </c>
      <c r="Q100" s="152">
        <v>0</v>
      </c>
      <c r="R100" s="153">
        <v>0</v>
      </c>
      <c r="S100" s="154"/>
      <c r="T100" s="262"/>
      <c r="U100" s="263"/>
      <c r="V100" s="264"/>
      <c r="W100" s="262"/>
      <c r="X100" s="263"/>
      <c r="Y100" s="154"/>
      <c r="Z100" s="264"/>
      <c r="AA100" s="129"/>
      <c r="AB100" s="127"/>
      <c r="AC100" s="126"/>
      <c r="AD100" s="127"/>
      <c r="AE100" s="128"/>
      <c r="AF100" s="129"/>
      <c r="AG100" s="130"/>
      <c r="AH100" s="126"/>
      <c r="AI100" s="128"/>
      <c r="AJ100" s="127"/>
      <c r="AK100" s="129"/>
      <c r="AL100" s="130"/>
      <c r="AM100" s="127"/>
      <c r="AN100" s="128"/>
      <c r="AO100" s="127"/>
      <c r="AP100" s="129"/>
      <c r="AQ100" s="131"/>
      <c r="AR100" s="126"/>
      <c r="AS100" s="129"/>
      <c r="AT100" s="126"/>
      <c r="AU100" s="129"/>
      <c r="AV100" s="126"/>
      <c r="AW100" s="127"/>
      <c r="AX100" s="128"/>
      <c r="AY100" s="126"/>
      <c r="AZ100" s="126"/>
    </row>
    <row r="101" spans="1:52" ht="15">
      <c r="A101" s="212" t="s">
        <v>851</v>
      </c>
      <c r="B101" s="115" t="s">
        <v>889</v>
      </c>
      <c r="C101" s="116" t="s">
        <v>366</v>
      </c>
      <c r="D101" s="116" t="s">
        <v>367</v>
      </c>
      <c r="E101" s="156" t="s">
        <v>46</v>
      </c>
      <c r="F101" s="136">
        <v>94</v>
      </c>
      <c r="G101" s="136">
        <v>0</v>
      </c>
      <c r="H101" s="137">
        <v>22</v>
      </c>
      <c r="I101" s="138">
        <v>0</v>
      </c>
      <c r="J101" s="138">
        <v>0</v>
      </c>
      <c r="K101" s="139">
        <v>10</v>
      </c>
      <c r="L101" s="139">
        <v>12</v>
      </c>
      <c r="M101" s="140">
        <v>0</v>
      </c>
      <c r="N101" s="140">
        <v>0</v>
      </c>
      <c r="O101" s="140">
        <v>0</v>
      </c>
      <c r="P101" s="141">
        <v>0</v>
      </c>
      <c r="Q101" s="142">
        <v>0</v>
      </c>
      <c r="R101" s="143">
        <v>0</v>
      </c>
      <c r="S101" s="144"/>
      <c r="T101" s="145"/>
      <c r="U101" s="146"/>
      <c r="V101" s="147"/>
      <c r="W101" s="145"/>
      <c r="X101" s="146"/>
      <c r="Y101" s="144"/>
      <c r="Z101" s="147"/>
      <c r="AA101" s="120"/>
      <c r="AB101" s="118"/>
      <c r="AC101" s="117"/>
      <c r="AD101" s="118"/>
      <c r="AE101" s="119"/>
      <c r="AF101" s="120"/>
      <c r="AG101" s="121"/>
      <c r="AH101" s="117"/>
      <c r="AI101" s="119"/>
      <c r="AJ101" s="118"/>
      <c r="AK101" s="120"/>
      <c r="AL101" s="121"/>
      <c r="AM101" s="118"/>
      <c r="AN101" s="119"/>
      <c r="AO101" s="118"/>
      <c r="AP101" s="120"/>
      <c r="AQ101" s="122"/>
      <c r="AR101" s="117"/>
      <c r="AS101" s="120"/>
      <c r="AT101" s="117"/>
      <c r="AU101" s="120"/>
      <c r="AV101" s="117"/>
      <c r="AW101" s="118"/>
      <c r="AX101" s="119"/>
      <c r="AY101" s="117"/>
      <c r="AZ101" s="117"/>
    </row>
    <row r="102" spans="1:52" ht="15">
      <c r="A102" s="213" t="s">
        <v>851</v>
      </c>
      <c r="B102" s="124" t="s">
        <v>889</v>
      </c>
      <c r="C102" s="125" t="s">
        <v>390</v>
      </c>
      <c r="D102" s="125" t="s">
        <v>391</v>
      </c>
      <c r="E102" s="156" t="s">
        <v>49</v>
      </c>
      <c r="F102" s="148">
        <v>94</v>
      </c>
      <c r="G102" s="148">
        <v>0</v>
      </c>
      <c r="H102" s="149">
        <v>15</v>
      </c>
      <c r="I102" s="138">
        <v>0</v>
      </c>
      <c r="J102" s="138">
        <v>0</v>
      </c>
      <c r="K102" s="150">
        <v>0</v>
      </c>
      <c r="L102" s="150">
        <v>15</v>
      </c>
      <c r="M102" s="138">
        <v>0</v>
      </c>
      <c r="N102" s="138">
        <v>0</v>
      </c>
      <c r="O102" s="138">
        <v>0</v>
      </c>
      <c r="P102" s="151">
        <v>0</v>
      </c>
      <c r="Q102" s="152">
        <v>0</v>
      </c>
      <c r="R102" s="153">
        <v>0</v>
      </c>
      <c r="S102" s="154"/>
      <c r="T102" s="262"/>
      <c r="U102" s="263"/>
      <c r="V102" s="264"/>
      <c r="W102" s="262"/>
      <c r="X102" s="263"/>
      <c r="Y102" s="154"/>
      <c r="Z102" s="264"/>
      <c r="AA102" s="129"/>
      <c r="AB102" s="127"/>
      <c r="AC102" s="126"/>
      <c r="AD102" s="127"/>
      <c r="AE102" s="128"/>
      <c r="AF102" s="129"/>
      <c r="AG102" s="130"/>
      <c r="AH102" s="126"/>
      <c r="AI102" s="128"/>
      <c r="AJ102" s="127"/>
      <c r="AK102" s="129"/>
      <c r="AL102" s="130"/>
      <c r="AM102" s="127"/>
      <c r="AN102" s="128"/>
      <c r="AO102" s="127"/>
      <c r="AP102" s="129"/>
      <c r="AQ102" s="131"/>
      <c r="AR102" s="126"/>
      <c r="AS102" s="129"/>
      <c r="AT102" s="126"/>
      <c r="AU102" s="129"/>
      <c r="AV102" s="126"/>
      <c r="AW102" s="127"/>
      <c r="AX102" s="128"/>
      <c r="AY102" s="126"/>
      <c r="AZ102" s="126"/>
    </row>
    <row r="103" spans="1:52" ht="15">
      <c r="A103" s="212" t="s">
        <v>851</v>
      </c>
      <c r="B103" s="115" t="s">
        <v>889</v>
      </c>
      <c r="C103" s="116" t="s">
        <v>388</v>
      </c>
      <c r="D103" s="116" t="s">
        <v>389</v>
      </c>
      <c r="E103" s="156" t="s">
        <v>47</v>
      </c>
      <c r="F103" s="136">
        <v>94</v>
      </c>
      <c r="G103" s="136">
        <v>0</v>
      </c>
      <c r="H103" s="137">
        <v>15</v>
      </c>
      <c r="I103" s="138">
        <v>0</v>
      </c>
      <c r="J103" s="138">
        <v>0</v>
      </c>
      <c r="K103" s="139">
        <v>0</v>
      </c>
      <c r="L103" s="139">
        <v>15</v>
      </c>
      <c r="M103" s="140">
        <v>0</v>
      </c>
      <c r="N103" s="140">
        <v>0</v>
      </c>
      <c r="O103" s="140">
        <v>0</v>
      </c>
      <c r="P103" s="141">
        <v>0</v>
      </c>
      <c r="Q103" s="142">
        <v>0</v>
      </c>
      <c r="R103" s="143">
        <v>0</v>
      </c>
      <c r="S103" s="144"/>
      <c r="T103" s="145"/>
      <c r="U103" s="146"/>
      <c r="V103" s="147"/>
      <c r="W103" s="145"/>
      <c r="X103" s="146"/>
      <c r="Y103" s="144"/>
      <c r="Z103" s="147"/>
      <c r="AA103" s="120"/>
      <c r="AB103" s="118"/>
      <c r="AC103" s="117"/>
      <c r="AD103" s="118"/>
      <c r="AE103" s="119"/>
      <c r="AF103" s="120"/>
      <c r="AG103" s="121"/>
      <c r="AH103" s="117"/>
      <c r="AI103" s="119"/>
      <c r="AJ103" s="118"/>
      <c r="AK103" s="120"/>
      <c r="AL103" s="121"/>
      <c r="AM103" s="118"/>
      <c r="AN103" s="119"/>
      <c r="AO103" s="118"/>
      <c r="AP103" s="120"/>
      <c r="AQ103" s="122"/>
      <c r="AR103" s="117"/>
      <c r="AS103" s="120"/>
      <c r="AT103" s="117"/>
      <c r="AU103" s="120"/>
      <c r="AV103" s="117"/>
      <c r="AW103" s="118"/>
      <c r="AX103" s="119"/>
      <c r="AY103" s="117"/>
      <c r="AZ103" s="117"/>
    </row>
    <row r="104" spans="1:52" ht="15">
      <c r="A104" s="213" t="s">
        <v>851</v>
      </c>
      <c r="B104" s="124" t="s">
        <v>889</v>
      </c>
      <c r="C104" s="125" t="s">
        <v>369</v>
      </c>
      <c r="D104" s="125" t="s">
        <v>80</v>
      </c>
      <c r="E104" s="156" t="s">
        <v>39</v>
      </c>
      <c r="F104" s="148">
        <v>94</v>
      </c>
      <c r="G104" s="148">
        <v>0</v>
      </c>
      <c r="H104" s="149">
        <v>15</v>
      </c>
      <c r="I104" s="138">
        <v>0</v>
      </c>
      <c r="J104" s="138">
        <v>0</v>
      </c>
      <c r="K104" s="150">
        <v>0</v>
      </c>
      <c r="L104" s="150">
        <v>25</v>
      </c>
      <c r="M104" s="138">
        <v>0</v>
      </c>
      <c r="N104" s="138">
        <v>0</v>
      </c>
      <c r="O104" s="138">
        <v>0</v>
      </c>
      <c r="P104" s="151">
        <v>0</v>
      </c>
      <c r="Q104" s="152">
        <v>0</v>
      </c>
      <c r="R104" s="153">
        <v>0</v>
      </c>
      <c r="S104" s="154"/>
      <c r="T104" s="262"/>
      <c r="U104" s="263"/>
      <c r="V104" s="264"/>
      <c r="W104" s="262"/>
      <c r="X104" s="263"/>
      <c r="Y104" s="154"/>
      <c r="Z104" s="264"/>
      <c r="AA104" s="129"/>
      <c r="AB104" s="127"/>
      <c r="AC104" s="126"/>
      <c r="AD104" s="127"/>
      <c r="AE104" s="128"/>
      <c r="AF104" s="129"/>
      <c r="AG104" s="130"/>
      <c r="AH104" s="126"/>
      <c r="AI104" s="128"/>
      <c r="AJ104" s="127"/>
      <c r="AK104" s="129"/>
      <c r="AL104" s="130"/>
      <c r="AM104" s="127"/>
      <c r="AN104" s="128"/>
      <c r="AO104" s="127"/>
      <c r="AP104" s="129"/>
      <c r="AQ104" s="131"/>
      <c r="AR104" s="126"/>
      <c r="AS104" s="129"/>
      <c r="AT104" s="126"/>
      <c r="AU104" s="129"/>
      <c r="AV104" s="126"/>
      <c r="AW104" s="127"/>
      <c r="AX104" s="128"/>
      <c r="AY104" s="126"/>
      <c r="AZ104" s="126"/>
    </row>
    <row r="105" spans="1:52" ht="15">
      <c r="A105" s="212" t="s">
        <v>851</v>
      </c>
      <c r="B105" s="115" t="s">
        <v>889</v>
      </c>
      <c r="C105" s="116" t="s">
        <v>376</v>
      </c>
      <c r="D105" s="116" t="s">
        <v>377</v>
      </c>
      <c r="E105" s="156" t="s">
        <v>48</v>
      </c>
      <c r="F105" s="136">
        <v>94</v>
      </c>
      <c r="G105" s="136">
        <v>0</v>
      </c>
      <c r="H105" s="137">
        <v>15</v>
      </c>
      <c r="I105" s="138">
        <v>0</v>
      </c>
      <c r="J105" s="138">
        <v>0</v>
      </c>
      <c r="K105" s="139">
        <v>0</v>
      </c>
      <c r="L105" s="139">
        <v>20</v>
      </c>
      <c r="M105" s="140">
        <v>0</v>
      </c>
      <c r="N105" s="140">
        <v>0</v>
      </c>
      <c r="O105" s="140">
        <v>0</v>
      </c>
      <c r="P105" s="141">
        <v>0</v>
      </c>
      <c r="Q105" s="142">
        <v>0</v>
      </c>
      <c r="R105" s="143">
        <v>0</v>
      </c>
      <c r="S105" s="144"/>
      <c r="T105" s="145"/>
      <c r="U105" s="146"/>
      <c r="V105" s="147"/>
      <c r="W105" s="145"/>
      <c r="X105" s="146"/>
      <c r="Y105" s="144"/>
      <c r="Z105" s="147"/>
      <c r="AA105" s="120"/>
      <c r="AB105" s="118"/>
      <c r="AC105" s="117"/>
      <c r="AD105" s="118"/>
      <c r="AE105" s="119"/>
      <c r="AF105" s="120"/>
      <c r="AG105" s="121"/>
      <c r="AH105" s="117"/>
      <c r="AI105" s="119"/>
      <c r="AJ105" s="118"/>
      <c r="AK105" s="120"/>
      <c r="AL105" s="121"/>
      <c r="AM105" s="118"/>
      <c r="AN105" s="119"/>
      <c r="AO105" s="118"/>
      <c r="AP105" s="120"/>
      <c r="AQ105" s="122"/>
      <c r="AR105" s="117"/>
      <c r="AS105" s="120"/>
      <c r="AT105" s="117"/>
      <c r="AU105" s="120"/>
      <c r="AV105" s="117"/>
      <c r="AW105" s="118"/>
      <c r="AX105" s="119"/>
      <c r="AY105" s="117"/>
      <c r="AZ105" s="117"/>
    </row>
    <row r="106" spans="1:52" ht="15">
      <c r="A106" s="213" t="s">
        <v>851</v>
      </c>
      <c r="B106" s="124" t="s">
        <v>889</v>
      </c>
      <c r="C106" s="125" t="s">
        <v>393</v>
      </c>
      <c r="D106" s="125" t="s">
        <v>394</v>
      </c>
      <c r="E106" s="156" t="s">
        <v>37</v>
      </c>
      <c r="F106" s="148">
        <v>94</v>
      </c>
      <c r="G106" s="148">
        <v>0</v>
      </c>
      <c r="H106" s="149">
        <v>14</v>
      </c>
      <c r="I106" s="138">
        <v>0</v>
      </c>
      <c r="J106" s="138">
        <v>0</v>
      </c>
      <c r="K106" s="150">
        <v>10</v>
      </c>
      <c r="L106" s="150">
        <v>4</v>
      </c>
      <c r="M106" s="138">
        <v>0</v>
      </c>
      <c r="N106" s="138">
        <v>0</v>
      </c>
      <c r="O106" s="138">
        <v>0</v>
      </c>
      <c r="P106" s="151">
        <v>0</v>
      </c>
      <c r="Q106" s="152">
        <v>0</v>
      </c>
      <c r="R106" s="153">
        <v>0</v>
      </c>
      <c r="S106" s="154"/>
      <c r="T106" s="262"/>
      <c r="U106" s="263"/>
      <c r="V106" s="264"/>
      <c r="W106" s="262"/>
      <c r="X106" s="263"/>
      <c r="Y106" s="154"/>
      <c r="Z106" s="264"/>
      <c r="AA106" s="129"/>
      <c r="AB106" s="127"/>
      <c r="AC106" s="126"/>
      <c r="AD106" s="127"/>
      <c r="AE106" s="128"/>
      <c r="AF106" s="129"/>
      <c r="AG106" s="130"/>
      <c r="AH106" s="126"/>
      <c r="AI106" s="128"/>
      <c r="AJ106" s="127"/>
      <c r="AK106" s="129"/>
      <c r="AL106" s="130"/>
      <c r="AM106" s="127"/>
      <c r="AN106" s="128"/>
      <c r="AO106" s="127"/>
      <c r="AP106" s="129"/>
      <c r="AQ106" s="131"/>
      <c r="AR106" s="126"/>
      <c r="AS106" s="129"/>
      <c r="AT106" s="126"/>
      <c r="AU106" s="129"/>
      <c r="AV106" s="126"/>
      <c r="AW106" s="127"/>
      <c r="AX106" s="128"/>
      <c r="AY106" s="126"/>
      <c r="AZ106" s="126"/>
    </row>
    <row r="107" spans="1:52" ht="15">
      <c r="A107" s="212" t="s">
        <v>851</v>
      </c>
      <c r="B107" s="115" t="s">
        <v>889</v>
      </c>
      <c r="C107" s="116" t="s">
        <v>474</v>
      </c>
      <c r="D107" s="116" t="s">
        <v>131</v>
      </c>
      <c r="E107" s="156" t="s">
        <v>36</v>
      </c>
      <c r="F107" s="136">
        <v>94</v>
      </c>
      <c r="G107" s="136">
        <v>0</v>
      </c>
      <c r="H107" s="137">
        <v>14</v>
      </c>
      <c r="I107" s="138">
        <v>10</v>
      </c>
      <c r="J107" s="138">
        <v>0</v>
      </c>
      <c r="K107" s="139">
        <v>4</v>
      </c>
      <c r="L107" s="139">
        <v>0</v>
      </c>
      <c r="M107" s="140">
        <v>0</v>
      </c>
      <c r="N107" s="140">
        <v>0</v>
      </c>
      <c r="O107" s="140">
        <v>0</v>
      </c>
      <c r="P107" s="141">
        <v>0</v>
      </c>
      <c r="Q107" s="142">
        <v>0</v>
      </c>
      <c r="R107" s="143">
        <v>0</v>
      </c>
      <c r="S107" s="144"/>
      <c r="T107" s="145"/>
      <c r="U107" s="146"/>
      <c r="V107" s="147"/>
      <c r="W107" s="145"/>
      <c r="X107" s="146"/>
      <c r="Y107" s="144"/>
      <c r="Z107" s="147"/>
      <c r="AA107" s="120"/>
      <c r="AB107" s="118"/>
      <c r="AC107" s="117"/>
      <c r="AD107" s="118"/>
      <c r="AE107" s="119"/>
      <c r="AF107" s="120"/>
      <c r="AG107" s="121"/>
      <c r="AH107" s="117"/>
      <c r="AI107" s="119"/>
      <c r="AJ107" s="118"/>
      <c r="AK107" s="120"/>
      <c r="AL107" s="121"/>
      <c r="AM107" s="118"/>
      <c r="AN107" s="119"/>
      <c r="AO107" s="118"/>
      <c r="AP107" s="120"/>
      <c r="AQ107" s="122"/>
      <c r="AR107" s="117"/>
      <c r="AS107" s="120"/>
      <c r="AT107" s="117"/>
      <c r="AU107" s="120"/>
      <c r="AV107" s="117"/>
      <c r="AW107" s="118"/>
      <c r="AX107" s="119"/>
      <c r="AY107" s="117"/>
      <c r="AZ107" s="117"/>
    </row>
    <row r="108" spans="1:52" ht="15">
      <c r="A108" s="213" t="s">
        <v>851</v>
      </c>
      <c r="B108" s="124" t="s">
        <v>889</v>
      </c>
      <c r="C108" s="125" t="s">
        <v>363</v>
      </c>
      <c r="D108" s="125" t="s">
        <v>399</v>
      </c>
      <c r="E108" s="156" t="s">
        <v>48</v>
      </c>
      <c r="F108" s="148">
        <v>94</v>
      </c>
      <c r="G108" s="148">
        <v>0</v>
      </c>
      <c r="H108" s="149">
        <v>12</v>
      </c>
      <c r="I108" s="138">
        <v>0</v>
      </c>
      <c r="J108" s="138">
        <v>0</v>
      </c>
      <c r="K108" s="150">
        <v>0</v>
      </c>
      <c r="L108" s="150">
        <v>12</v>
      </c>
      <c r="M108" s="138">
        <v>0</v>
      </c>
      <c r="N108" s="138">
        <v>0</v>
      </c>
      <c r="O108" s="138">
        <v>0</v>
      </c>
      <c r="P108" s="151">
        <v>0</v>
      </c>
      <c r="Q108" s="152">
        <v>0</v>
      </c>
      <c r="R108" s="153">
        <v>0</v>
      </c>
      <c r="S108" s="154"/>
      <c r="T108" s="262"/>
      <c r="U108" s="263"/>
      <c r="V108" s="264"/>
      <c r="W108" s="262"/>
      <c r="X108" s="263"/>
      <c r="Y108" s="154"/>
      <c r="Z108" s="264"/>
      <c r="AA108" s="129"/>
      <c r="AB108" s="127"/>
      <c r="AC108" s="126"/>
      <c r="AD108" s="127"/>
      <c r="AE108" s="128"/>
      <c r="AF108" s="129"/>
      <c r="AG108" s="130"/>
      <c r="AH108" s="126"/>
      <c r="AI108" s="128"/>
      <c r="AJ108" s="127"/>
      <c r="AK108" s="129"/>
      <c r="AL108" s="130"/>
      <c r="AM108" s="127"/>
      <c r="AN108" s="128"/>
      <c r="AO108" s="127"/>
      <c r="AP108" s="129"/>
      <c r="AQ108" s="131"/>
      <c r="AR108" s="126"/>
      <c r="AS108" s="129"/>
      <c r="AT108" s="126"/>
      <c r="AU108" s="129"/>
      <c r="AV108" s="126"/>
      <c r="AW108" s="127"/>
      <c r="AX108" s="128"/>
      <c r="AY108" s="126"/>
      <c r="AZ108" s="126"/>
    </row>
    <row r="109" spans="1:52" ht="15">
      <c r="A109" s="212" t="s">
        <v>851</v>
      </c>
      <c r="B109" s="115" t="s">
        <v>889</v>
      </c>
      <c r="C109" s="116" t="s">
        <v>642</v>
      </c>
      <c r="D109" s="116" t="s">
        <v>232</v>
      </c>
      <c r="E109" s="156" t="s">
        <v>39</v>
      </c>
      <c r="F109" s="136">
        <v>94</v>
      </c>
      <c r="G109" s="136">
        <v>0</v>
      </c>
      <c r="H109" s="137">
        <v>10</v>
      </c>
      <c r="I109" s="138">
        <v>10</v>
      </c>
      <c r="J109" s="138">
        <v>0</v>
      </c>
      <c r="K109" s="139">
        <v>0</v>
      </c>
      <c r="L109" s="139">
        <v>0</v>
      </c>
      <c r="M109" s="140">
        <v>0</v>
      </c>
      <c r="N109" s="140">
        <v>0</v>
      </c>
      <c r="O109" s="140">
        <v>0</v>
      </c>
      <c r="P109" s="141">
        <v>0</v>
      </c>
      <c r="Q109" s="142">
        <v>0</v>
      </c>
      <c r="R109" s="143">
        <v>0</v>
      </c>
      <c r="S109" s="144"/>
      <c r="T109" s="145"/>
      <c r="U109" s="146"/>
      <c r="V109" s="147"/>
      <c r="W109" s="145"/>
      <c r="X109" s="146"/>
      <c r="Y109" s="144"/>
      <c r="Z109" s="147"/>
      <c r="AA109" s="120"/>
      <c r="AB109" s="118"/>
      <c r="AC109" s="117"/>
      <c r="AD109" s="118"/>
      <c r="AE109" s="119"/>
      <c r="AF109" s="120"/>
      <c r="AG109" s="121"/>
      <c r="AH109" s="117"/>
      <c r="AI109" s="119"/>
      <c r="AJ109" s="118"/>
      <c r="AK109" s="120"/>
      <c r="AL109" s="121"/>
      <c r="AM109" s="118"/>
      <c r="AN109" s="119"/>
      <c r="AO109" s="118"/>
      <c r="AP109" s="120"/>
      <c r="AQ109" s="122"/>
      <c r="AR109" s="117"/>
      <c r="AS109" s="120"/>
      <c r="AT109" s="117"/>
      <c r="AU109" s="120"/>
      <c r="AV109" s="117"/>
      <c r="AW109" s="118"/>
      <c r="AX109" s="119"/>
      <c r="AY109" s="117"/>
      <c r="AZ109" s="117"/>
    </row>
    <row r="110" spans="1:52" ht="15">
      <c r="A110" s="213" t="s">
        <v>851</v>
      </c>
      <c r="B110" s="124" t="s">
        <v>889</v>
      </c>
      <c r="C110" s="125" t="s">
        <v>633</v>
      </c>
      <c r="D110" s="125" t="s">
        <v>634</v>
      </c>
      <c r="E110" s="156" t="s">
        <v>165</v>
      </c>
      <c r="F110" s="148">
        <v>94</v>
      </c>
      <c r="G110" s="148">
        <v>0</v>
      </c>
      <c r="H110" s="149">
        <v>10</v>
      </c>
      <c r="I110" s="138">
        <v>10</v>
      </c>
      <c r="J110" s="138">
        <v>0</v>
      </c>
      <c r="K110" s="150">
        <v>0</v>
      </c>
      <c r="L110" s="150">
        <v>0</v>
      </c>
      <c r="M110" s="138">
        <v>0</v>
      </c>
      <c r="N110" s="138">
        <v>0</v>
      </c>
      <c r="O110" s="138">
        <v>0</v>
      </c>
      <c r="P110" s="151">
        <v>0</v>
      </c>
      <c r="Q110" s="152">
        <v>0</v>
      </c>
      <c r="R110" s="153">
        <v>0</v>
      </c>
      <c r="S110" s="154"/>
      <c r="T110" s="262"/>
      <c r="U110" s="263"/>
      <c r="V110" s="264"/>
      <c r="W110" s="262"/>
      <c r="X110" s="263"/>
      <c r="Y110" s="154"/>
      <c r="Z110" s="264"/>
      <c r="AA110" s="129"/>
      <c r="AB110" s="127"/>
      <c r="AC110" s="126"/>
      <c r="AD110" s="127"/>
      <c r="AE110" s="128"/>
      <c r="AF110" s="129"/>
      <c r="AG110" s="130"/>
      <c r="AH110" s="126"/>
      <c r="AI110" s="128"/>
      <c r="AJ110" s="127"/>
      <c r="AK110" s="129"/>
      <c r="AL110" s="130"/>
      <c r="AM110" s="127"/>
      <c r="AN110" s="128"/>
      <c r="AO110" s="127"/>
      <c r="AP110" s="129"/>
      <c r="AQ110" s="131"/>
      <c r="AR110" s="126"/>
      <c r="AS110" s="129"/>
      <c r="AT110" s="126"/>
      <c r="AU110" s="129"/>
      <c r="AV110" s="126"/>
      <c r="AW110" s="127"/>
      <c r="AX110" s="128"/>
      <c r="AY110" s="126"/>
      <c r="AZ110" s="126"/>
    </row>
    <row r="111" spans="1:52" ht="15">
      <c r="A111" s="212" t="s">
        <v>851</v>
      </c>
      <c r="B111" s="115" t="s">
        <v>889</v>
      </c>
      <c r="C111" s="116" t="s">
        <v>474</v>
      </c>
      <c r="D111" s="116" t="s">
        <v>174</v>
      </c>
      <c r="E111" s="156" t="s">
        <v>36</v>
      </c>
      <c r="F111" s="136">
        <v>94</v>
      </c>
      <c r="G111" s="136">
        <v>0</v>
      </c>
      <c r="H111" s="137">
        <v>10</v>
      </c>
      <c r="I111" s="138">
        <v>10</v>
      </c>
      <c r="J111" s="138">
        <v>0</v>
      </c>
      <c r="K111" s="139">
        <v>0</v>
      </c>
      <c r="L111" s="139">
        <v>0</v>
      </c>
      <c r="M111" s="140">
        <v>0</v>
      </c>
      <c r="N111" s="140">
        <v>0</v>
      </c>
      <c r="O111" s="140">
        <v>0</v>
      </c>
      <c r="P111" s="141">
        <v>0</v>
      </c>
      <c r="Q111" s="142">
        <v>0</v>
      </c>
      <c r="R111" s="143">
        <v>0</v>
      </c>
      <c r="S111" s="144"/>
      <c r="T111" s="145"/>
      <c r="U111" s="146"/>
      <c r="V111" s="147"/>
      <c r="W111" s="145"/>
      <c r="X111" s="146"/>
      <c r="Y111" s="144"/>
      <c r="Z111" s="147"/>
      <c r="AA111" s="120"/>
      <c r="AB111" s="118"/>
      <c r="AC111" s="117"/>
      <c r="AD111" s="118"/>
      <c r="AE111" s="119"/>
      <c r="AF111" s="120"/>
      <c r="AG111" s="121"/>
      <c r="AH111" s="117"/>
      <c r="AI111" s="119"/>
      <c r="AJ111" s="118"/>
      <c r="AK111" s="120"/>
      <c r="AL111" s="121"/>
      <c r="AM111" s="118"/>
      <c r="AN111" s="119"/>
      <c r="AO111" s="118"/>
      <c r="AP111" s="120"/>
      <c r="AQ111" s="122"/>
      <c r="AR111" s="117"/>
      <c r="AS111" s="120"/>
      <c r="AT111" s="117"/>
      <c r="AU111" s="120"/>
      <c r="AV111" s="117"/>
      <c r="AW111" s="118"/>
      <c r="AX111" s="119"/>
      <c r="AY111" s="117"/>
      <c r="AZ111" s="117"/>
    </row>
    <row r="112" spans="1:52" ht="15">
      <c r="A112" s="213" t="s">
        <v>851</v>
      </c>
      <c r="B112" s="124" t="s">
        <v>889</v>
      </c>
      <c r="C112" s="125" t="s">
        <v>628</v>
      </c>
      <c r="D112" s="125" t="s">
        <v>629</v>
      </c>
      <c r="E112" s="156" t="s">
        <v>181</v>
      </c>
      <c r="F112" s="148">
        <v>94</v>
      </c>
      <c r="G112" s="148">
        <v>0</v>
      </c>
      <c r="H112" s="149">
        <v>10</v>
      </c>
      <c r="I112" s="138">
        <v>10</v>
      </c>
      <c r="J112" s="138">
        <v>0</v>
      </c>
      <c r="K112" s="150">
        <v>0</v>
      </c>
      <c r="L112" s="150">
        <v>0</v>
      </c>
      <c r="M112" s="138">
        <v>0</v>
      </c>
      <c r="N112" s="138">
        <v>0</v>
      </c>
      <c r="O112" s="138">
        <v>0</v>
      </c>
      <c r="P112" s="151">
        <v>0</v>
      </c>
      <c r="Q112" s="152">
        <v>0</v>
      </c>
      <c r="R112" s="153">
        <v>0</v>
      </c>
      <c r="S112" s="154"/>
      <c r="T112" s="262"/>
      <c r="U112" s="263"/>
      <c r="V112" s="264"/>
      <c r="W112" s="262"/>
      <c r="X112" s="263"/>
      <c r="Y112" s="154"/>
      <c r="Z112" s="264"/>
      <c r="AA112" s="129"/>
      <c r="AB112" s="127"/>
      <c r="AC112" s="126"/>
      <c r="AD112" s="127"/>
      <c r="AE112" s="128"/>
      <c r="AF112" s="129"/>
      <c r="AG112" s="130"/>
      <c r="AH112" s="126"/>
      <c r="AI112" s="128"/>
      <c r="AJ112" s="127"/>
      <c r="AK112" s="129"/>
      <c r="AL112" s="130"/>
      <c r="AM112" s="127"/>
      <c r="AN112" s="128"/>
      <c r="AO112" s="127"/>
      <c r="AP112" s="129"/>
      <c r="AQ112" s="131"/>
      <c r="AR112" s="126"/>
      <c r="AS112" s="129"/>
      <c r="AT112" s="126"/>
      <c r="AU112" s="129"/>
      <c r="AV112" s="126"/>
      <c r="AW112" s="127"/>
      <c r="AX112" s="128"/>
      <c r="AY112" s="126"/>
      <c r="AZ112" s="126"/>
    </row>
    <row r="113" spans="1:52" ht="15">
      <c r="A113" s="212" t="s">
        <v>851</v>
      </c>
      <c r="B113" s="115" t="s">
        <v>889</v>
      </c>
      <c r="C113" s="116" t="s">
        <v>646</v>
      </c>
      <c r="D113" s="116" t="s">
        <v>127</v>
      </c>
      <c r="E113" s="156" t="s">
        <v>51</v>
      </c>
      <c r="F113" s="136">
        <v>94</v>
      </c>
      <c r="G113" s="136">
        <v>0</v>
      </c>
      <c r="H113" s="137">
        <v>10</v>
      </c>
      <c r="I113" s="138">
        <v>10</v>
      </c>
      <c r="J113" s="138">
        <v>0</v>
      </c>
      <c r="K113" s="139">
        <v>0</v>
      </c>
      <c r="L113" s="139">
        <v>0</v>
      </c>
      <c r="M113" s="140">
        <v>0</v>
      </c>
      <c r="N113" s="140">
        <v>0</v>
      </c>
      <c r="O113" s="140">
        <v>0</v>
      </c>
      <c r="P113" s="141">
        <v>0</v>
      </c>
      <c r="Q113" s="142">
        <v>0</v>
      </c>
      <c r="R113" s="143">
        <v>0</v>
      </c>
      <c r="S113" s="144"/>
      <c r="T113" s="145"/>
      <c r="U113" s="146"/>
      <c r="V113" s="147"/>
      <c r="W113" s="145"/>
      <c r="X113" s="146"/>
      <c r="Y113" s="144"/>
      <c r="Z113" s="147"/>
      <c r="AA113" s="120"/>
      <c r="AB113" s="118"/>
      <c r="AC113" s="117"/>
      <c r="AD113" s="118"/>
      <c r="AE113" s="119"/>
      <c r="AF113" s="120"/>
      <c r="AG113" s="121"/>
      <c r="AH113" s="117"/>
      <c r="AI113" s="119"/>
      <c r="AJ113" s="118"/>
      <c r="AK113" s="120"/>
      <c r="AL113" s="121"/>
      <c r="AM113" s="118"/>
      <c r="AN113" s="119"/>
      <c r="AO113" s="118"/>
      <c r="AP113" s="120"/>
      <c r="AQ113" s="122"/>
      <c r="AR113" s="117"/>
      <c r="AS113" s="120"/>
      <c r="AT113" s="117"/>
      <c r="AU113" s="120"/>
      <c r="AV113" s="117"/>
      <c r="AW113" s="118"/>
      <c r="AX113" s="119"/>
      <c r="AY113" s="117"/>
      <c r="AZ113" s="117"/>
    </row>
    <row r="114" spans="1:52" ht="15">
      <c r="A114" s="213" t="s">
        <v>851</v>
      </c>
      <c r="B114" s="124" t="s">
        <v>889</v>
      </c>
      <c r="C114" s="125" t="s">
        <v>655</v>
      </c>
      <c r="D114" s="125" t="s">
        <v>656</v>
      </c>
      <c r="E114" s="156" t="s">
        <v>650</v>
      </c>
      <c r="F114" s="148">
        <v>94</v>
      </c>
      <c r="G114" s="148">
        <v>0</v>
      </c>
      <c r="H114" s="149">
        <v>10</v>
      </c>
      <c r="I114" s="138">
        <v>10</v>
      </c>
      <c r="J114" s="138">
        <v>0</v>
      </c>
      <c r="K114" s="150">
        <v>0</v>
      </c>
      <c r="L114" s="150">
        <v>0</v>
      </c>
      <c r="M114" s="138">
        <v>0</v>
      </c>
      <c r="N114" s="138">
        <v>0</v>
      </c>
      <c r="O114" s="138">
        <v>0</v>
      </c>
      <c r="P114" s="151">
        <v>0</v>
      </c>
      <c r="Q114" s="152">
        <v>0</v>
      </c>
      <c r="R114" s="153">
        <v>0</v>
      </c>
      <c r="S114" s="154"/>
      <c r="T114" s="262"/>
      <c r="U114" s="263"/>
      <c r="V114" s="264"/>
      <c r="W114" s="262"/>
      <c r="X114" s="263"/>
      <c r="Y114" s="154"/>
      <c r="Z114" s="264"/>
      <c r="AA114" s="129"/>
      <c r="AB114" s="127"/>
      <c r="AC114" s="126"/>
      <c r="AD114" s="127"/>
      <c r="AE114" s="128"/>
      <c r="AF114" s="129"/>
      <c r="AG114" s="130"/>
      <c r="AH114" s="126"/>
      <c r="AI114" s="128"/>
      <c r="AJ114" s="127"/>
      <c r="AK114" s="129"/>
      <c r="AL114" s="130"/>
      <c r="AM114" s="127"/>
      <c r="AN114" s="128"/>
      <c r="AO114" s="127"/>
      <c r="AP114" s="129"/>
      <c r="AQ114" s="131"/>
      <c r="AR114" s="126"/>
      <c r="AS114" s="129"/>
      <c r="AT114" s="126"/>
      <c r="AU114" s="129"/>
      <c r="AV114" s="126"/>
      <c r="AW114" s="127"/>
      <c r="AX114" s="128"/>
      <c r="AY114" s="126"/>
      <c r="AZ114" s="126"/>
    </row>
    <row r="115" spans="1:52" ht="15">
      <c r="A115" s="212" t="s">
        <v>851</v>
      </c>
      <c r="B115" s="115" t="s">
        <v>889</v>
      </c>
      <c r="C115" s="116" t="s">
        <v>659</v>
      </c>
      <c r="D115" s="116" t="s">
        <v>660</v>
      </c>
      <c r="E115" s="156" t="s">
        <v>382</v>
      </c>
      <c r="F115" s="136">
        <v>94</v>
      </c>
      <c r="G115" s="136">
        <v>0</v>
      </c>
      <c r="H115" s="137">
        <v>10</v>
      </c>
      <c r="I115" s="138">
        <v>10</v>
      </c>
      <c r="J115" s="138">
        <v>0</v>
      </c>
      <c r="K115" s="139">
        <v>0</v>
      </c>
      <c r="L115" s="139">
        <v>0</v>
      </c>
      <c r="M115" s="140">
        <v>0</v>
      </c>
      <c r="N115" s="140">
        <v>0</v>
      </c>
      <c r="O115" s="140">
        <v>0</v>
      </c>
      <c r="P115" s="141">
        <v>0</v>
      </c>
      <c r="Q115" s="142">
        <v>0</v>
      </c>
      <c r="R115" s="143">
        <v>0</v>
      </c>
      <c r="S115" s="144"/>
      <c r="T115" s="145"/>
      <c r="U115" s="146"/>
      <c r="V115" s="147"/>
      <c r="W115" s="145"/>
      <c r="X115" s="146"/>
      <c r="Y115" s="144"/>
      <c r="Z115" s="147"/>
      <c r="AA115" s="120"/>
      <c r="AB115" s="118"/>
      <c r="AC115" s="117"/>
      <c r="AD115" s="118"/>
      <c r="AE115" s="119"/>
      <c r="AF115" s="120"/>
      <c r="AG115" s="121"/>
      <c r="AH115" s="117"/>
      <c r="AI115" s="119"/>
      <c r="AJ115" s="118"/>
      <c r="AK115" s="120"/>
      <c r="AL115" s="121"/>
      <c r="AM115" s="118"/>
      <c r="AN115" s="119"/>
      <c r="AO115" s="118"/>
      <c r="AP115" s="120"/>
      <c r="AQ115" s="122"/>
      <c r="AR115" s="117"/>
      <c r="AS115" s="120"/>
      <c r="AT115" s="117"/>
      <c r="AU115" s="120"/>
      <c r="AV115" s="117"/>
      <c r="AW115" s="118"/>
      <c r="AX115" s="119"/>
      <c r="AY115" s="117"/>
      <c r="AZ115" s="117"/>
    </row>
    <row r="116" spans="1:52" ht="15">
      <c r="A116" s="213" t="s">
        <v>851</v>
      </c>
      <c r="B116" s="124" t="s">
        <v>889</v>
      </c>
      <c r="C116" s="125" t="s">
        <v>813</v>
      </c>
      <c r="D116" s="125" t="s">
        <v>177</v>
      </c>
      <c r="E116" s="156" t="s">
        <v>48</v>
      </c>
      <c r="F116" s="148">
        <v>94</v>
      </c>
      <c r="G116" s="148">
        <v>0</v>
      </c>
      <c r="H116" s="149">
        <v>10</v>
      </c>
      <c r="I116" s="138">
        <v>10</v>
      </c>
      <c r="J116" s="138">
        <v>0</v>
      </c>
      <c r="K116" s="150">
        <v>0</v>
      </c>
      <c r="L116" s="150">
        <v>0</v>
      </c>
      <c r="M116" s="138">
        <v>0</v>
      </c>
      <c r="N116" s="138">
        <v>0</v>
      </c>
      <c r="O116" s="138">
        <v>0</v>
      </c>
      <c r="P116" s="151">
        <v>0</v>
      </c>
      <c r="Q116" s="152">
        <v>0</v>
      </c>
      <c r="R116" s="153">
        <v>0</v>
      </c>
      <c r="S116" s="154"/>
      <c r="T116" s="262"/>
      <c r="U116" s="263"/>
      <c r="V116" s="264"/>
      <c r="W116" s="262"/>
      <c r="X116" s="263"/>
      <c r="Y116" s="154"/>
      <c r="Z116" s="264"/>
      <c r="AA116" s="129"/>
      <c r="AB116" s="127"/>
      <c r="AC116" s="126"/>
      <c r="AD116" s="127"/>
      <c r="AE116" s="128"/>
      <c r="AF116" s="129"/>
      <c r="AG116" s="130"/>
      <c r="AH116" s="126"/>
      <c r="AI116" s="128"/>
      <c r="AJ116" s="127"/>
      <c r="AK116" s="129"/>
      <c r="AL116" s="130"/>
      <c r="AM116" s="127"/>
      <c r="AN116" s="128"/>
      <c r="AO116" s="127"/>
      <c r="AP116" s="129"/>
      <c r="AQ116" s="131"/>
      <c r="AR116" s="126"/>
      <c r="AS116" s="129"/>
      <c r="AT116" s="126"/>
      <c r="AU116" s="129"/>
      <c r="AV116" s="126"/>
      <c r="AW116" s="127"/>
      <c r="AX116" s="128"/>
      <c r="AY116" s="126"/>
      <c r="AZ116" s="126"/>
    </row>
    <row r="117" spans="1:52" ht="15">
      <c r="A117" s="212" t="s">
        <v>851</v>
      </c>
      <c r="B117" s="115" t="s">
        <v>889</v>
      </c>
      <c r="C117" s="116" t="s">
        <v>630</v>
      </c>
      <c r="D117" s="116" t="s">
        <v>631</v>
      </c>
      <c r="E117" s="156" t="s">
        <v>604</v>
      </c>
      <c r="F117" s="136">
        <v>94</v>
      </c>
      <c r="G117" s="136">
        <v>0</v>
      </c>
      <c r="H117" s="137">
        <v>10</v>
      </c>
      <c r="I117" s="138">
        <v>10</v>
      </c>
      <c r="J117" s="138">
        <v>0</v>
      </c>
      <c r="K117" s="139">
        <v>0</v>
      </c>
      <c r="L117" s="139">
        <v>0</v>
      </c>
      <c r="M117" s="140">
        <v>0</v>
      </c>
      <c r="N117" s="140">
        <v>0</v>
      </c>
      <c r="O117" s="140">
        <v>0</v>
      </c>
      <c r="P117" s="141">
        <v>0</v>
      </c>
      <c r="Q117" s="142">
        <v>0</v>
      </c>
      <c r="R117" s="143">
        <v>0</v>
      </c>
      <c r="S117" s="144"/>
      <c r="T117" s="145"/>
      <c r="U117" s="146"/>
      <c r="V117" s="147"/>
      <c r="W117" s="145"/>
      <c r="X117" s="146"/>
      <c r="Y117" s="144"/>
      <c r="Z117" s="147"/>
      <c r="AA117" s="120"/>
      <c r="AB117" s="118"/>
      <c r="AC117" s="117"/>
      <c r="AD117" s="118"/>
      <c r="AE117" s="119"/>
      <c r="AF117" s="120"/>
      <c r="AG117" s="121"/>
      <c r="AH117" s="117"/>
      <c r="AI117" s="119"/>
      <c r="AJ117" s="118"/>
      <c r="AK117" s="120"/>
      <c r="AL117" s="121"/>
      <c r="AM117" s="118"/>
      <c r="AN117" s="119"/>
      <c r="AO117" s="118"/>
      <c r="AP117" s="120"/>
      <c r="AQ117" s="122"/>
      <c r="AR117" s="117"/>
      <c r="AS117" s="120"/>
      <c r="AT117" s="117"/>
      <c r="AU117" s="120"/>
      <c r="AV117" s="117"/>
      <c r="AW117" s="118"/>
      <c r="AX117" s="119"/>
      <c r="AY117" s="117"/>
      <c r="AZ117" s="117"/>
    </row>
    <row r="118" spans="1:52" ht="15">
      <c r="A118" s="213" t="s">
        <v>851</v>
      </c>
      <c r="B118" s="124" t="s">
        <v>889</v>
      </c>
      <c r="C118" s="125" t="s">
        <v>632</v>
      </c>
      <c r="D118" s="125" t="s">
        <v>122</v>
      </c>
      <c r="E118" s="156" t="s">
        <v>49</v>
      </c>
      <c r="F118" s="148">
        <v>94</v>
      </c>
      <c r="G118" s="148">
        <v>0</v>
      </c>
      <c r="H118" s="149">
        <v>10</v>
      </c>
      <c r="I118" s="138">
        <v>10</v>
      </c>
      <c r="J118" s="138">
        <v>0</v>
      </c>
      <c r="K118" s="150">
        <v>0</v>
      </c>
      <c r="L118" s="150">
        <v>0</v>
      </c>
      <c r="M118" s="138">
        <v>0</v>
      </c>
      <c r="N118" s="138">
        <v>0</v>
      </c>
      <c r="O118" s="138">
        <v>0</v>
      </c>
      <c r="P118" s="151">
        <v>0</v>
      </c>
      <c r="Q118" s="152">
        <v>0</v>
      </c>
      <c r="R118" s="153">
        <v>0</v>
      </c>
      <c r="S118" s="154"/>
      <c r="T118" s="262"/>
      <c r="U118" s="263"/>
      <c r="V118" s="264"/>
      <c r="W118" s="262"/>
      <c r="X118" s="263"/>
      <c r="Y118" s="154"/>
      <c r="Z118" s="264"/>
      <c r="AA118" s="129"/>
      <c r="AB118" s="127"/>
      <c r="AC118" s="126"/>
      <c r="AD118" s="127"/>
      <c r="AE118" s="128"/>
      <c r="AF118" s="129"/>
      <c r="AG118" s="130"/>
      <c r="AH118" s="126"/>
      <c r="AI118" s="128"/>
      <c r="AJ118" s="127"/>
      <c r="AK118" s="129"/>
      <c r="AL118" s="130"/>
      <c r="AM118" s="127"/>
      <c r="AN118" s="128"/>
      <c r="AO118" s="127"/>
      <c r="AP118" s="129"/>
      <c r="AQ118" s="131"/>
      <c r="AR118" s="126"/>
      <c r="AS118" s="129"/>
      <c r="AT118" s="126"/>
      <c r="AU118" s="129"/>
      <c r="AV118" s="126"/>
      <c r="AW118" s="127"/>
      <c r="AX118" s="128"/>
      <c r="AY118" s="126"/>
      <c r="AZ118" s="126"/>
    </row>
    <row r="119" spans="1:52" ht="15">
      <c r="A119" s="212" t="s">
        <v>851</v>
      </c>
      <c r="B119" s="115" t="s">
        <v>889</v>
      </c>
      <c r="C119" s="116" t="s">
        <v>644</v>
      </c>
      <c r="D119" s="116" t="s">
        <v>122</v>
      </c>
      <c r="E119" s="156" t="s">
        <v>165</v>
      </c>
      <c r="F119" s="136">
        <v>94</v>
      </c>
      <c r="G119" s="136">
        <v>0</v>
      </c>
      <c r="H119" s="137">
        <v>10</v>
      </c>
      <c r="I119" s="138">
        <v>10</v>
      </c>
      <c r="J119" s="138">
        <v>0</v>
      </c>
      <c r="K119" s="139">
        <v>0</v>
      </c>
      <c r="L119" s="139">
        <v>0</v>
      </c>
      <c r="M119" s="140">
        <v>0</v>
      </c>
      <c r="N119" s="140">
        <v>0</v>
      </c>
      <c r="O119" s="140">
        <v>0</v>
      </c>
      <c r="P119" s="141">
        <v>0</v>
      </c>
      <c r="Q119" s="142">
        <v>0</v>
      </c>
      <c r="R119" s="143">
        <v>0</v>
      </c>
      <c r="S119" s="144"/>
      <c r="T119" s="145"/>
      <c r="U119" s="146"/>
      <c r="V119" s="147"/>
      <c r="W119" s="145"/>
      <c r="X119" s="146"/>
      <c r="Y119" s="144"/>
      <c r="Z119" s="147"/>
      <c r="AA119" s="120"/>
      <c r="AB119" s="118"/>
      <c r="AC119" s="117"/>
      <c r="AD119" s="118"/>
      <c r="AE119" s="119"/>
      <c r="AF119" s="120"/>
      <c r="AG119" s="121"/>
      <c r="AH119" s="117"/>
      <c r="AI119" s="119"/>
      <c r="AJ119" s="118"/>
      <c r="AK119" s="120"/>
      <c r="AL119" s="121"/>
      <c r="AM119" s="118"/>
      <c r="AN119" s="119"/>
      <c r="AO119" s="118"/>
      <c r="AP119" s="120"/>
      <c r="AQ119" s="122"/>
      <c r="AR119" s="117"/>
      <c r="AS119" s="120"/>
      <c r="AT119" s="117"/>
      <c r="AU119" s="120"/>
      <c r="AV119" s="117"/>
      <c r="AW119" s="118"/>
      <c r="AX119" s="119"/>
      <c r="AY119" s="117"/>
      <c r="AZ119" s="117"/>
    </row>
    <row r="120" spans="1:52" ht="15">
      <c r="A120" s="213" t="s">
        <v>851</v>
      </c>
      <c r="B120" s="124" t="s">
        <v>889</v>
      </c>
      <c r="C120" s="125" t="s">
        <v>651</v>
      </c>
      <c r="D120" s="125" t="s">
        <v>381</v>
      </c>
      <c r="E120" s="156" t="s">
        <v>165</v>
      </c>
      <c r="F120" s="148">
        <v>94</v>
      </c>
      <c r="G120" s="148">
        <v>0</v>
      </c>
      <c r="H120" s="149">
        <v>10</v>
      </c>
      <c r="I120" s="138">
        <v>10</v>
      </c>
      <c r="J120" s="138">
        <v>0</v>
      </c>
      <c r="K120" s="150">
        <v>0</v>
      </c>
      <c r="L120" s="150">
        <v>0</v>
      </c>
      <c r="M120" s="138">
        <v>0</v>
      </c>
      <c r="N120" s="138">
        <v>0</v>
      </c>
      <c r="O120" s="138">
        <v>0</v>
      </c>
      <c r="P120" s="151">
        <v>0</v>
      </c>
      <c r="Q120" s="152">
        <v>0</v>
      </c>
      <c r="R120" s="153">
        <v>0</v>
      </c>
      <c r="S120" s="154"/>
      <c r="T120" s="262"/>
      <c r="U120" s="263"/>
      <c r="V120" s="264"/>
      <c r="W120" s="262"/>
      <c r="X120" s="263"/>
      <c r="Y120" s="154"/>
      <c r="Z120" s="264"/>
      <c r="AA120" s="129"/>
      <c r="AB120" s="127"/>
      <c r="AC120" s="126"/>
      <c r="AD120" s="127"/>
      <c r="AE120" s="128"/>
      <c r="AF120" s="129"/>
      <c r="AG120" s="130"/>
      <c r="AH120" s="126"/>
      <c r="AI120" s="128"/>
      <c r="AJ120" s="127"/>
      <c r="AK120" s="129"/>
      <c r="AL120" s="130"/>
      <c r="AM120" s="127"/>
      <c r="AN120" s="128"/>
      <c r="AO120" s="127"/>
      <c r="AP120" s="129"/>
      <c r="AQ120" s="131"/>
      <c r="AR120" s="126"/>
      <c r="AS120" s="129"/>
      <c r="AT120" s="126"/>
      <c r="AU120" s="129"/>
      <c r="AV120" s="126"/>
      <c r="AW120" s="127"/>
      <c r="AX120" s="128"/>
      <c r="AY120" s="126"/>
      <c r="AZ120" s="126"/>
    </row>
    <row r="121" spans="1:52" ht="15">
      <c r="A121" s="212" t="s">
        <v>851</v>
      </c>
      <c r="B121" s="115" t="s">
        <v>889</v>
      </c>
      <c r="C121" s="116" t="s">
        <v>667</v>
      </c>
      <c r="D121" s="116" t="s">
        <v>666</v>
      </c>
      <c r="E121" s="156" t="s">
        <v>382</v>
      </c>
      <c r="F121" s="136">
        <v>94</v>
      </c>
      <c r="G121" s="136">
        <v>0</v>
      </c>
      <c r="H121" s="137">
        <v>10</v>
      </c>
      <c r="I121" s="138">
        <v>10</v>
      </c>
      <c r="J121" s="138">
        <v>0</v>
      </c>
      <c r="K121" s="139">
        <v>0</v>
      </c>
      <c r="L121" s="139">
        <v>0</v>
      </c>
      <c r="M121" s="140">
        <v>0</v>
      </c>
      <c r="N121" s="140">
        <v>0</v>
      </c>
      <c r="O121" s="140">
        <v>0</v>
      </c>
      <c r="P121" s="141">
        <v>0</v>
      </c>
      <c r="Q121" s="142">
        <v>0</v>
      </c>
      <c r="R121" s="143">
        <v>0</v>
      </c>
      <c r="S121" s="144"/>
      <c r="T121" s="145"/>
      <c r="U121" s="146"/>
      <c r="V121" s="147"/>
      <c r="W121" s="145"/>
      <c r="X121" s="146"/>
      <c r="Y121" s="144"/>
      <c r="Z121" s="147"/>
      <c r="AA121" s="120"/>
      <c r="AB121" s="118"/>
      <c r="AC121" s="117"/>
      <c r="AD121" s="118"/>
      <c r="AE121" s="119"/>
      <c r="AF121" s="120"/>
      <c r="AG121" s="121"/>
      <c r="AH121" s="117"/>
      <c r="AI121" s="119"/>
      <c r="AJ121" s="118"/>
      <c r="AK121" s="120"/>
      <c r="AL121" s="121"/>
      <c r="AM121" s="118"/>
      <c r="AN121" s="119"/>
      <c r="AO121" s="118"/>
      <c r="AP121" s="120"/>
      <c r="AQ121" s="122"/>
      <c r="AR121" s="117"/>
      <c r="AS121" s="120"/>
      <c r="AT121" s="117"/>
      <c r="AU121" s="120"/>
      <c r="AV121" s="117"/>
      <c r="AW121" s="118"/>
      <c r="AX121" s="119"/>
      <c r="AY121" s="117"/>
      <c r="AZ121" s="117"/>
    </row>
    <row r="122" spans="1:52" ht="15">
      <c r="A122" s="213" t="s">
        <v>851</v>
      </c>
      <c r="B122" s="124" t="s">
        <v>889</v>
      </c>
      <c r="C122" s="125" t="s">
        <v>409</v>
      </c>
      <c r="D122" s="125" t="s">
        <v>155</v>
      </c>
      <c r="E122" s="156" t="s">
        <v>165</v>
      </c>
      <c r="F122" s="148">
        <v>94</v>
      </c>
      <c r="G122" s="148">
        <v>0</v>
      </c>
      <c r="H122" s="149">
        <v>9</v>
      </c>
      <c r="I122" s="138">
        <v>0</v>
      </c>
      <c r="J122" s="138">
        <v>0</v>
      </c>
      <c r="K122" s="150">
        <v>9</v>
      </c>
      <c r="L122" s="150">
        <v>0</v>
      </c>
      <c r="M122" s="138">
        <v>0</v>
      </c>
      <c r="N122" s="138">
        <v>0</v>
      </c>
      <c r="O122" s="138">
        <v>0</v>
      </c>
      <c r="P122" s="151">
        <v>0</v>
      </c>
      <c r="Q122" s="152">
        <v>0</v>
      </c>
      <c r="R122" s="153">
        <v>0</v>
      </c>
      <c r="S122" s="154"/>
      <c r="T122" s="262"/>
      <c r="U122" s="263"/>
      <c r="V122" s="264"/>
      <c r="W122" s="262"/>
      <c r="X122" s="263"/>
      <c r="Y122" s="154"/>
      <c r="Z122" s="264"/>
      <c r="AA122" s="129"/>
      <c r="AB122" s="127"/>
      <c r="AC122" s="126"/>
      <c r="AD122" s="127"/>
      <c r="AE122" s="128"/>
      <c r="AF122" s="129"/>
      <c r="AG122" s="130"/>
      <c r="AH122" s="126"/>
      <c r="AI122" s="128"/>
      <c r="AJ122" s="127"/>
      <c r="AK122" s="129"/>
      <c r="AL122" s="130"/>
      <c r="AM122" s="127"/>
      <c r="AN122" s="128"/>
      <c r="AO122" s="127"/>
      <c r="AP122" s="129"/>
      <c r="AQ122" s="131"/>
      <c r="AR122" s="126"/>
      <c r="AS122" s="129"/>
      <c r="AT122" s="126"/>
      <c r="AU122" s="129"/>
      <c r="AV122" s="126"/>
      <c r="AW122" s="127"/>
      <c r="AX122" s="128"/>
      <c r="AY122" s="126"/>
      <c r="AZ122" s="126"/>
    </row>
    <row r="123" spans="1:52" ht="15">
      <c r="A123" s="212" t="s">
        <v>851</v>
      </c>
      <c r="B123" s="115" t="s">
        <v>889</v>
      </c>
      <c r="C123" s="116" t="s">
        <v>149</v>
      </c>
      <c r="D123" s="116" t="s">
        <v>412</v>
      </c>
      <c r="E123" s="156" t="s">
        <v>94</v>
      </c>
      <c r="F123" s="136">
        <v>94</v>
      </c>
      <c r="G123" s="136">
        <v>0</v>
      </c>
      <c r="H123" s="137">
        <v>8</v>
      </c>
      <c r="I123" s="138">
        <v>0</v>
      </c>
      <c r="J123" s="138">
        <v>0</v>
      </c>
      <c r="K123" s="139">
        <v>8</v>
      </c>
      <c r="L123" s="139">
        <v>0</v>
      </c>
      <c r="M123" s="140">
        <v>0</v>
      </c>
      <c r="N123" s="140">
        <v>0</v>
      </c>
      <c r="O123" s="140">
        <v>0</v>
      </c>
      <c r="P123" s="141">
        <v>0</v>
      </c>
      <c r="Q123" s="142">
        <v>0</v>
      </c>
      <c r="R123" s="143">
        <v>0</v>
      </c>
      <c r="S123" s="144"/>
      <c r="T123" s="145"/>
      <c r="U123" s="146"/>
      <c r="V123" s="147"/>
      <c r="W123" s="145"/>
      <c r="X123" s="146"/>
      <c r="Y123" s="144"/>
      <c r="Z123" s="147"/>
      <c r="AA123" s="120"/>
      <c r="AB123" s="118"/>
      <c r="AC123" s="117"/>
      <c r="AD123" s="118"/>
      <c r="AE123" s="119"/>
      <c r="AF123" s="120"/>
      <c r="AG123" s="121"/>
      <c r="AH123" s="117"/>
      <c r="AI123" s="119"/>
      <c r="AJ123" s="118"/>
      <c r="AK123" s="120"/>
      <c r="AL123" s="121"/>
      <c r="AM123" s="118"/>
      <c r="AN123" s="119"/>
      <c r="AO123" s="118"/>
      <c r="AP123" s="120"/>
      <c r="AQ123" s="122"/>
      <c r="AR123" s="117"/>
      <c r="AS123" s="120"/>
      <c r="AT123" s="117"/>
      <c r="AU123" s="120"/>
      <c r="AV123" s="117"/>
      <c r="AW123" s="118"/>
      <c r="AX123" s="119"/>
      <c r="AY123" s="117"/>
      <c r="AZ123" s="117"/>
    </row>
    <row r="124" spans="1:52" ht="15">
      <c r="A124" s="213" t="s">
        <v>851</v>
      </c>
      <c r="B124" s="124" t="s">
        <v>889</v>
      </c>
      <c r="C124" s="125" t="s">
        <v>417</v>
      </c>
      <c r="D124" s="125" t="s">
        <v>70</v>
      </c>
      <c r="E124" s="156" t="s">
        <v>48</v>
      </c>
      <c r="F124" s="148">
        <v>94</v>
      </c>
      <c r="G124" s="148">
        <v>0</v>
      </c>
      <c r="H124" s="149">
        <v>8</v>
      </c>
      <c r="I124" s="138">
        <v>0</v>
      </c>
      <c r="J124" s="138">
        <v>0</v>
      </c>
      <c r="K124" s="150">
        <v>0</v>
      </c>
      <c r="L124" s="150">
        <v>8</v>
      </c>
      <c r="M124" s="138">
        <v>0</v>
      </c>
      <c r="N124" s="138">
        <v>0</v>
      </c>
      <c r="O124" s="138">
        <v>0</v>
      </c>
      <c r="P124" s="151">
        <v>0</v>
      </c>
      <c r="Q124" s="152">
        <v>0</v>
      </c>
      <c r="R124" s="153">
        <v>0</v>
      </c>
      <c r="S124" s="154"/>
      <c r="T124" s="262"/>
      <c r="U124" s="263"/>
      <c r="V124" s="264"/>
      <c r="W124" s="262"/>
      <c r="X124" s="263"/>
      <c r="Y124" s="154"/>
      <c r="Z124" s="264"/>
      <c r="AA124" s="129"/>
      <c r="AB124" s="127"/>
      <c r="AC124" s="126"/>
      <c r="AD124" s="127"/>
      <c r="AE124" s="128"/>
      <c r="AF124" s="129"/>
      <c r="AG124" s="130"/>
      <c r="AH124" s="126"/>
      <c r="AI124" s="128"/>
      <c r="AJ124" s="127"/>
      <c r="AK124" s="129"/>
      <c r="AL124" s="130"/>
      <c r="AM124" s="127"/>
      <c r="AN124" s="128"/>
      <c r="AO124" s="127"/>
      <c r="AP124" s="129"/>
      <c r="AQ124" s="131"/>
      <c r="AR124" s="126"/>
      <c r="AS124" s="129"/>
      <c r="AT124" s="126"/>
      <c r="AU124" s="129"/>
      <c r="AV124" s="126"/>
      <c r="AW124" s="127"/>
      <c r="AX124" s="128"/>
      <c r="AY124" s="126"/>
      <c r="AZ124" s="126"/>
    </row>
    <row r="125" spans="1:52" ht="15">
      <c r="A125" s="212" t="s">
        <v>851</v>
      </c>
      <c r="B125" s="115" t="s">
        <v>889</v>
      </c>
      <c r="C125" s="116" t="s">
        <v>410</v>
      </c>
      <c r="D125" s="116" t="s">
        <v>411</v>
      </c>
      <c r="E125" s="156" t="s">
        <v>58</v>
      </c>
      <c r="F125" s="136">
        <v>94</v>
      </c>
      <c r="G125" s="136">
        <v>0</v>
      </c>
      <c r="H125" s="137">
        <v>8</v>
      </c>
      <c r="I125" s="138">
        <v>0</v>
      </c>
      <c r="J125" s="138">
        <v>0</v>
      </c>
      <c r="K125" s="139">
        <v>0</v>
      </c>
      <c r="L125" s="139">
        <v>8</v>
      </c>
      <c r="M125" s="140">
        <v>0</v>
      </c>
      <c r="N125" s="140">
        <v>0</v>
      </c>
      <c r="O125" s="140">
        <v>0</v>
      </c>
      <c r="P125" s="141">
        <v>0</v>
      </c>
      <c r="Q125" s="142">
        <v>0</v>
      </c>
      <c r="R125" s="143">
        <v>0</v>
      </c>
      <c r="S125" s="144"/>
      <c r="T125" s="145"/>
      <c r="U125" s="146"/>
      <c r="V125" s="147"/>
      <c r="W125" s="145"/>
      <c r="X125" s="146"/>
      <c r="Y125" s="144"/>
      <c r="Z125" s="147"/>
      <c r="AA125" s="120"/>
      <c r="AB125" s="118"/>
      <c r="AC125" s="117"/>
      <c r="AD125" s="118"/>
      <c r="AE125" s="119"/>
      <c r="AF125" s="120"/>
      <c r="AG125" s="121"/>
      <c r="AH125" s="117"/>
      <c r="AI125" s="119"/>
      <c r="AJ125" s="118"/>
      <c r="AK125" s="120"/>
      <c r="AL125" s="121"/>
      <c r="AM125" s="118"/>
      <c r="AN125" s="119"/>
      <c r="AO125" s="118"/>
      <c r="AP125" s="120"/>
      <c r="AQ125" s="122"/>
      <c r="AR125" s="117"/>
      <c r="AS125" s="120"/>
      <c r="AT125" s="117"/>
      <c r="AU125" s="120"/>
      <c r="AV125" s="117"/>
      <c r="AW125" s="118"/>
      <c r="AX125" s="119"/>
      <c r="AY125" s="117"/>
      <c r="AZ125" s="117"/>
    </row>
    <row r="126" spans="1:52" ht="15">
      <c r="A126" s="213" t="s">
        <v>851</v>
      </c>
      <c r="B126" s="124" t="s">
        <v>889</v>
      </c>
      <c r="C126" s="125" t="s">
        <v>407</v>
      </c>
      <c r="D126" s="125" t="s">
        <v>408</v>
      </c>
      <c r="E126" s="156" t="s">
        <v>45</v>
      </c>
      <c r="F126" s="148">
        <v>94</v>
      </c>
      <c r="G126" s="148">
        <v>0</v>
      </c>
      <c r="H126" s="149">
        <v>8</v>
      </c>
      <c r="I126" s="138">
        <v>0</v>
      </c>
      <c r="J126" s="138">
        <v>0</v>
      </c>
      <c r="K126" s="150">
        <v>8</v>
      </c>
      <c r="L126" s="150">
        <v>0</v>
      </c>
      <c r="M126" s="138">
        <v>0</v>
      </c>
      <c r="N126" s="138">
        <v>0</v>
      </c>
      <c r="O126" s="138">
        <v>0</v>
      </c>
      <c r="P126" s="151">
        <v>0</v>
      </c>
      <c r="Q126" s="152">
        <v>0</v>
      </c>
      <c r="R126" s="153">
        <v>0</v>
      </c>
      <c r="S126" s="154"/>
      <c r="T126" s="262"/>
      <c r="U126" s="263"/>
      <c r="V126" s="264"/>
      <c r="W126" s="262"/>
      <c r="X126" s="263"/>
      <c r="Y126" s="154"/>
      <c r="Z126" s="264"/>
      <c r="AA126" s="129"/>
      <c r="AB126" s="127"/>
      <c r="AC126" s="126"/>
      <c r="AD126" s="127"/>
      <c r="AE126" s="128"/>
      <c r="AF126" s="129"/>
      <c r="AG126" s="130"/>
      <c r="AH126" s="126"/>
      <c r="AI126" s="128"/>
      <c r="AJ126" s="127"/>
      <c r="AK126" s="129"/>
      <c r="AL126" s="130"/>
      <c r="AM126" s="127"/>
      <c r="AN126" s="128"/>
      <c r="AO126" s="127"/>
      <c r="AP126" s="129"/>
      <c r="AQ126" s="131"/>
      <c r="AR126" s="126"/>
      <c r="AS126" s="129"/>
      <c r="AT126" s="126"/>
      <c r="AU126" s="129"/>
      <c r="AV126" s="126"/>
      <c r="AW126" s="127"/>
      <c r="AX126" s="128"/>
      <c r="AY126" s="126"/>
      <c r="AZ126" s="126"/>
    </row>
    <row r="127" spans="1:52" ht="15">
      <c r="A127" s="212" t="s">
        <v>851</v>
      </c>
      <c r="B127" s="115" t="s">
        <v>889</v>
      </c>
      <c r="C127" s="116" t="s">
        <v>405</v>
      </c>
      <c r="D127" s="116" t="s">
        <v>406</v>
      </c>
      <c r="E127" s="156" t="s">
        <v>63</v>
      </c>
      <c r="F127" s="136">
        <v>94</v>
      </c>
      <c r="G127" s="136">
        <v>0</v>
      </c>
      <c r="H127" s="137">
        <v>8</v>
      </c>
      <c r="I127" s="138">
        <v>0</v>
      </c>
      <c r="J127" s="138">
        <v>0</v>
      </c>
      <c r="K127" s="139">
        <v>0</v>
      </c>
      <c r="L127" s="139">
        <v>8</v>
      </c>
      <c r="M127" s="140">
        <v>0</v>
      </c>
      <c r="N127" s="140">
        <v>0</v>
      </c>
      <c r="O127" s="140">
        <v>0</v>
      </c>
      <c r="P127" s="141">
        <v>0</v>
      </c>
      <c r="Q127" s="142">
        <v>0</v>
      </c>
      <c r="R127" s="143">
        <v>0</v>
      </c>
      <c r="S127" s="144"/>
      <c r="T127" s="145"/>
      <c r="U127" s="146"/>
      <c r="V127" s="147"/>
      <c r="W127" s="145"/>
      <c r="X127" s="146"/>
      <c r="Y127" s="144"/>
      <c r="Z127" s="147"/>
      <c r="AA127" s="120"/>
      <c r="AB127" s="118"/>
      <c r="AC127" s="117"/>
      <c r="AD127" s="118"/>
      <c r="AE127" s="119"/>
      <c r="AF127" s="120"/>
      <c r="AG127" s="121"/>
      <c r="AH127" s="117"/>
      <c r="AI127" s="119"/>
      <c r="AJ127" s="118"/>
      <c r="AK127" s="120"/>
      <c r="AL127" s="121"/>
      <c r="AM127" s="118"/>
      <c r="AN127" s="119"/>
      <c r="AO127" s="118"/>
      <c r="AP127" s="120"/>
      <c r="AQ127" s="122"/>
      <c r="AR127" s="117"/>
      <c r="AS127" s="120"/>
      <c r="AT127" s="117"/>
      <c r="AU127" s="120"/>
      <c r="AV127" s="117"/>
      <c r="AW127" s="118"/>
      <c r="AX127" s="119"/>
      <c r="AY127" s="117"/>
      <c r="AZ127" s="117"/>
    </row>
    <row r="128" spans="1:52" ht="15">
      <c r="A128" s="213" t="s">
        <v>851</v>
      </c>
      <c r="B128" s="124" t="s">
        <v>889</v>
      </c>
      <c r="C128" s="125" t="s">
        <v>423</v>
      </c>
      <c r="D128" s="125" t="s">
        <v>144</v>
      </c>
      <c r="E128" s="156" t="s">
        <v>165</v>
      </c>
      <c r="F128" s="148">
        <v>94</v>
      </c>
      <c r="G128" s="148">
        <v>0</v>
      </c>
      <c r="H128" s="149">
        <v>6</v>
      </c>
      <c r="I128" s="138">
        <v>0</v>
      </c>
      <c r="J128" s="138">
        <v>0</v>
      </c>
      <c r="K128" s="150">
        <v>0</v>
      </c>
      <c r="L128" s="150">
        <v>6</v>
      </c>
      <c r="M128" s="138">
        <v>0</v>
      </c>
      <c r="N128" s="138">
        <v>0</v>
      </c>
      <c r="O128" s="138">
        <v>0</v>
      </c>
      <c r="P128" s="151">
        <v>0</v>
      </c>
      <c r="Q128" s="152">
        <v>0</v>
      </c>
      <c r="R128" s="153">
        <v>0</v>
      </c>
      <c r="S128" s="154"/>
      <c r="T128" s="262"/>
      <c r="U128" s="263"/>
      <c r="V128" s="264"/>
      <c r="W128" s="262"/>
      <c r="X128" s="263"/>
      <c r="Y128" s="154"/>
      <c r="Z128" s="264"/>
      <c r="AA128" s="129"/>
      <c r="AB128" s="127"/>
      <c r="AC128" s="126"/>
      <c r="AD128" s="127"/>
      <c r="AE128" s="128"/>
      <c r="AF128" s="129"/>
      <c r="AG128" s="130"/>
      <c r="AH128" s="126"/>
      <c r="AI128" s="128"/>
      <c r="AJ128" s="127"/>
      <c r="AK128" s="129"/>
      <c r="AL128" s="130"/>
      <c r="AM128" s="127"/>
      <c r="AN128" s="128"/>
      <c r="AO128" s="127"/>
      <c r="AP128" s="129"/>
      <c r="AQ128" s="131"/>
      <c r="AR128" s="126"/>
      <c r="AS128" s="129"/>
      <c r="AT128" s="126"/>
      <c r="AU128" s="129"/>
      <c r="AV128" s="126"/>
      <c r="AW128" s="127"/>
      <c r="AX128" s="128"/>
      <c r="AY128" s="126"/>
      <c r="AZ128" s="126"/>
    </row>
    <row r="129" spans="1:52" ht="15">
      <c r="A129" s="212" t="s">
        <v>851</v>
      </c>
      <c r="B129" s="115" t="s">
        <v>889</v>
      </c>
      <c r="C129" s="116" t="s">
        <v>427</v>
      </c>
      <c r="D129" s="116" t="s">
        <v>124</v>
      </c>
      <c r="E129" s="156" t="s">
        <v>37</v>
      </c>
      <c r="F129" s="136">
        <v>94</v>
      </c>
      <c r="G129" s="136">
        <v>0</v>
      </c>
      <c r="H129" s="137">
        <v>4</v>
      </c>
      <c r="I129" s="138">
        <v>0</v>
      </c>
      <c r="J129" s="138">
        <v>0</v>
      </c>
      <c r="K129" s="139">
        <v>4</v>
      </c>
      <c r="L129" s="139">
        <v>0</v>
      </c>
      <c r="M129" s="140">
        <v>0</v>
      </c>
      <c r="N129" s="140">
        <v>0</v>
      </c>
      <c r="O129" s="140">
        <v>0</v>
      </c>
      <c r="P129" s="141">
        <v>0</v>
      </c>
      <c r="Q129" s="142">
        <v>0</v>
      </c>
      <c r="R129" s="143">
        <v>0</v>
      </c>
      <c r="S129" s="144"/>
      <c r="T129" s="145"/>
      <c r="U129" s="146"/>
      <c r="V129" s="147"/>
      <c r="W129" s="145"/>
      <c r="X129" s="146"/>
      <c r="Y129" s="144"/>
      <c r="Z129" s="147"/>
      <c r="AA129" s="120"/>
      <c r="AB129" s="118"/>
      <c r="AC129" s="117"/>
      <c r="AD129" s="118"/>
      <c r="AE129" s="119"/>
      <c r="AF129" s="120"/>
      <c r="AG129" s="121"/>
      <c r="AH129" s="117"/>
      <c r="AI129" s="119"/>
      <c r="AJ129" s="118"/>
      <c r="AK129" s="120"/>
      <c r="AL129" s="121"/>
      <c r="AM129" s="118"/>
      <c r="AN129" s="119"/>
      <c r="AO129" s="118"/>
      <c r="AP129" s="120"/>
      <c r="AQ129" s="122"/>
      <c r="AR129" s="117"/>
      <c r="AS129" s="120"/>
      <c r="AT129" s="117"/>
      <c r="AU129" s="120"/>
      <c r="AV129" s="117"/>
      <c r="AW129" s="118"/>
      <c r="AX129" s="119"/>
      <c r="AY129" s="117"/>
      <c r="AZ129" s="117"/>
    </row>
    <row r="130" spans="1:52" ht="15">
      <c r="A130" s="213" t="s">
        <v>851</v>
      </c>
      <c r="B130" s="124" t="s">
        <v>889</v>
      </c>
      <c r="C130" s="125" t="s">
        <v>429</v>
      </c>
      <c r="D130" s="125" t="s">
        <v>148</v>
      </c>
      <c r="E130" s="156" t="s">
        <v>46</v>
      </c>
      <c r="F130" s="148">
        <v>94</v>
      </c>
      <c r="G130" s="148">
        <v>0</v>
      </c>
      <c r="H130" s="149">
        <v>4</v>
      </c>
      <c r="I130" s="138">
        <v>0</v>
      </c>
      <c r="J130" s="138">
        <v>0</v>
      </c>
      <c r="K130" s="150">
        <v>0</v>
      </c>
      <c r="L130" s="150">
        <v>4</v>
      </c>
      <c r="M130" s="138">
        <v>0</v>
      </c>
      <c r="N130" s="138">
        <v>0</v>
      </c>
      <c r="O130" s="138">
        <v>0</v>
      </c>
      <c r="P130" s="151">
        <v>0</v>
      </c>
      <c r="Q130" s="152">
        <v>0</v>
      </c>
      <c r="R130" s="153">
        <v>0</v>
      </c>
      <c r="S130" s="154"/>
      <c r="T130" s="262"/>
      <c r="U130" s="263"/>
      <c r="V130" s="264"/>
      <c r="W130" s="262"/>
      <c r="X130" s="263"/>
      <c r="Y130" s="154"/>
      <c r="Z130" s="264"/>
      <c r="AA130" s="129"/>
      <c r="AB130" s="127"/>
      <c r="AC130" s="126"/>
      <c r="AD130" s="127"/>
      <c r="AE130" s="128"/>
      <c r="AF130" s="129"/>
      <c r="AG130" s="130"/>
      <c r="AH130" s="126"/>
      <c r="AI130" s="128"/>
      <c r="AJ130" s="127"/>
      <c r="AK130" s="129"/>
      <c r="AL130" s="130"/>
      <c r="AM130" s="127"/>
      <c r="AN130" s="128"/>
      <c r="AO130" s="127"/>
      <c r="AP130" s="129"/>
      <c r="AQ130" s="131"/>
      <c r="AR130" s="126"/>
      <c r="AS130" s="129"/>
      <c r="AT130" s="126"/>
      <c r="AU130" s="129"/>
      <c r="AV130" s="126"/>
      <c r="AW130" s="127"/>
      <c r="AX130" s="128"/>
      <c r="AY130" s="126"/>
      <c r="AZ130" s="126"/>
    </row>
    <row r="131" spans="1:52" ht="15">
      <c r="A131" s="212" t="s">
        <v>851</v>
      </c>
      <c r="B131" s="115" t="s">
        <v>889</v>
      </c>
      <c r="C131" s="116" t="s">
        <v>428</v>
      </c>
      <c r="D131" s="116" t="s">
        <v>232</v>
      </c>
      <c r="E131" s="156" t="s">
        <v>37</v>
      </c>
      <c r="F131" s="136">
        <v>94</v>
      </c>
      <c r="G131" s="136">
        <v>0</v>
      </c>
      <c r="H131" s="137">
        <v>4</v>
      </c>
      <c r="I131" s="138">
        <v>0</v>
      </c>
      <c r="J131" s="138">
        <v>0</v>
      </c>
      <c r="K131" s="139">
        <v>0</v>
      </c>
      <c r="L131" s="139">
        <v>4</v>
      </c>
      <c r="M131" s="140">
        <v>0</v>
      </c>
      <c r="N131" s="140">
        <v>0</v>
      </c>
      <c r="O131" s="140">
        <v>0</v>
      </c>
      <c r="P131" s="141">
        <v>0</v>
      </c>
      <c r="Q131" s="142">
        <v>0</v>
      </c>
      <c r="R131" s="143">
        <v>0</v>
      </c>
      <c r="S131" s="144"/>
      <c r="T131" s="145"/>
      <c r="U131" s="146"/>
      <c r="V131" s="147"/>
      <c r="W131" s="145"/>
      <c r="X131" s="146"/>
      <c r="Y131" s="144"/>
      <c r="Z131" s="147"/>
      <c r="AA131" s="120"/>
      <c r="AB131" s="118"/>
      <c r="AC131" s="117"/>
      <c r="AD131" s="118"/>
      <c r="AE131" s="119"/>
      <c r="AF131" s="120"/>
      <c r="AG131" s="121"/>
      <c r="AH131" s="117"/>
      <c r="AI131" s="119"/>
      <c r="AJ131" s="118"/>
      <c r="AK131" s="120"/>
      <c r="AL131" s="121"/>
      <c r="AM131" s="118"/>
      <c r="AN131" s="119"/>
      <c r="AO131" s="118"/>
      <c r="AP131" s="120"/>
      <c r="AQ131" s="122"/>
      <c r="AR131" s="117"/>
      <c r="AS131" s="120"/>
      <c r="AT131" s="117"/>
      <c r="AU131" s="120"/>
      <c r="AV131" s="117"/>
      <c r="AW131" s="118"/>
      <c r="AX131" s="119"/>
      <c r="AY131" s="117"/>
      <c r="AZ131" s="117"/>
    </row>
    <row r="132" spans="1:52" ht="15">
      <c r="A132" s="213" t="s">
        <v>851</v>
      </c>
      <c r="B132" s="124" t="s">
        <v>889</v>
      </c>
      <c r="C132" s="125" t="s">
        <v>418</v>
      </c>
      <c r="D132" s="125" t="s">
        <v>129</v>
      </c>
      <c r="E132" s="156" t="s">
        <v>94</v>
      </c>
      <c r="F132" s="148">
        <v>94</v>
      </c>
      <c r="G132" s="148">
        <v>0</v>
      </c>
      <c r="H132" s="149">
        <v>2</v>
      </c>
      <c r="I132" s="138">
        <v>0</v>
      </c>
      <c r="J132" s="138">
        <v>0</v>
      </c>
      <c r="K132" s="150">
        <v>2</v>
      </c>
      <c r="L132" s="150">
        <v>0</v>
      </c>
      <c r="M132" s="138">
        <v>0</v>
      </c>
      <c r="N132" s="138">
        <v>0</v>
      </c>
      <c r="O132" s="138">
        <v>0</v>
      </c>
      <c r="P132" s="151">
        <v>0</v>
      </c>
      <c r="Q132" s="152">
        <v>0</v>
      </c>
      <c r="R132" s="153">
        <v>0</v>
      </c>
      <c r="S132" s="154"/>
      <c r="T132" s="262"/>
      <c r="U132" s="263"/>
      <c r="V132" s="264"/>
      <c r="W132" s="262"/>
      <c r="X132" s="263"/>
      <c r="Y132" s="154"/>
      <c r="Z132" s="264"/>
      <c r="AA132" s="129"/>
      <c r="AB132" s="127"/>
      <c r="AC132" s="126"/>
      <c r="AD132" s="127"/>
      <c r="AE132" s="128"/>
      <c r="AF132" s="129"/>
      <c r="AG132" s="130"/>
      <c r="AH132" s="126"/>
      <c r="AI132" s="128"/>
      <c r="AJ132" s="127"/>
      <c r="AK132" s="129"/>
      <c r="AL132" s="130"/>
      <c r="AM132" s="127"/>
      <c r="AN132" s="128"/>
      <c r="AO132" s="127"/>
      <c r="AP132" s="129"/>
      <c r="AQ132" s="131"/>
      <c r="AR132" s="126"/>
      <c r="AS132" s="129"/>
      <c r="AT132" s="126"/>
      <c r="AU132" s="129"/>
      <c r="AV132" s="126"/>
      <c r="AW132" s="127"/>
      <c r="AX132" s="128"/>
      <c r="AY132" s="126"/>
      <c r="AZ132" s="126"/>
    </row>
    <row r="133" spans="1:52" ht="15">
      <c r="A133" s="212" t="s">
        <v>851</v>
      </c>
      <c r="B133" s="115" t="s">
        <v>889</v>
      </c>
      <c r="C133" s="116" t="s">
        <v>430</v>
      </c>
      <c r="D133" s="116" t="s">
        <v>431</v>
      </c>
      <c r="E133" s="156" t="s">
        <v>94</v>
      </c>
      <c r="F133" s="136">
        <v>94</v>
      </c>
      <c r="G133" s="136">
        <v>0</v>
      </c>
      <c r="H133" s="137">
        <v>2</v>
      </c>
      <c r="I133" s="138">
        <v>0</v>
      </c>
      <c r="J133" s="138">
        <v>0</v>
      </c>
      <c r="K133" s="139">
        <v>0</v>
      </c>
      <c r="L133" s="139">
        <v>2</v>
      </c>
      <c r="M133" s="140">
        <v>0</v>
      </c>
      <c r="N133" s="140">
        <v>0</v>
      </c>
      <c r="O133" s="140">
        <v>0</v>
      </c>
      <c r="P133" s="141">
        <v>0</v>
      </c>
      <c r="Q133" s="142">
        <v>0</v>
      </c>
      <c r="R133" s="143">
        <v>0</v>
      </c>
      <c r="S133" s="144"/>
      <c r="T133" s="145"/>
      <c r="U133" s="146"/>
      <c r="V133" s="147"/>
      <c r="W133" s="145"/>
      <c r="X133" s="146"/>
      <c r="Y133" s="144"/>
      <c r="Z133" s="147"/>
      <c r="AA133" s="120"/>
      <c r="AB133" s="118"/>
      <c r="AC133" s="117"/>
      <c r="AD133" s="118"/>
      <c r="AE133" s="119"/>
      <c r="AF133" s="120"/>
      <c r="AG133" s="121"/>
      <c r="AH133" s="117"/>
      <c r="AI133" s="119"/>
      <c r="AJ133" s="118"/>
      <c r="AK133" s="120"/>
      <c r="AL133" s="121"/>
      <c r="AM133" s="118"/>
      <c r="AN133" s="119"/>
      <c r="AO133" s="118"/>
      <c r="AP133" s="120"/>
      <c r="AQ133" s="122"/>
      <c r="AR133" s="117"/>
      <c r="AS133" s="120"/>
      <c r="AT133" s="117"/>
      <c r="AU133" s="120"/>
      <c r="AV133" s="117"/>
      <c r="AW133" s="118"/>
      <c r="AX133" s="119"/>
      <c r="AY133" s="117"/>
      <c r="AZ133" s="117"/>
    </row>
    <row r="134" spans="1:52" ht="15">
      <c r="A134" s="213" t="s">
        <v>851</v>
      </c>
      <c r="B134" s="124" t="s">
        <v>889</v>
      </c>
      <c r="C134" s="125" t="s">
        <v>441</v>
      </c>
      <c r="D134" s="125" t="s">
        <v>182</v>
      </c>
      <c r="E134" s="156" t="s">
        <v>37</v>
      </c>
      <c r="F134" s="148">
        <v>94</v>
      </c>
      <c r="G134" s="148">
        <v>0</v>
      </c>
      <c r="H134" s="149">
        <v>0</v>
      </c>
      <c r="I134" s="138">
        <v>0</v>
      </c>
      <c r="J134" s="138">
        <v>0</v>
      </c>
      <c r="K134" s="150">
        <v>0</v>
      </c>
      <c r="L134" s="150">
        <v>0</v>
      </c>
      <c r="M134" s="138">
        <v>0</v>
      </c>
      <c r="N134" s="138">
        <v>0</v>
      </c>
      <c r="O134" s="138">
        <v>0</v>
      </c>
      <c r="P134" s="151">
        <v>0</v>
      </c>
      <c r="Q134" s="152">
        <v>0</v>
      </c>
      <c r="R134" s="153">
        <v>0</v>
      </c>
      <c r="S134" s="154"/>
      <c r="T134" s="262"/>
      <c r="U134" s="263"/>
      <c r="V134" s="264"/>
      <c r="W134" s="262"/>
      <c r="X134" s="263"/>
      <c r="Y134" s="154"/>
      <c r="Z134" s="264"/>
      <c r="AA134" s="129"/>
      <c r="AB134" s="127"/>
      <c r="AC134" s="126"/>
      <c r="AD134" s="127"/>
      <c r="AE134" s="128"/>
      <c r="AF134" s="129"/>
      <c r="AG134" s="130"/>
      <c r="AH134" s="126"/>
      <c r="AI134" s="128"/>
      <c r="AJ134" s="127"/>
      <c r="AK134" s="129"/>
      <c r="AL134" s="130"/>
      <c r="AM134" s="127"/>
      <c r="AN134" s="128"/>
      <c r="AO134" s="127"/>
      <c r="AP134" s="129"/>
      <c r="AQ134" s="131"/>
      <c r="AR134" s="126"/>
      <c r="AS134" s="129"/>
      <c r="AT134" s="126"/>
      <c r="AU134" s="129"/>
      <c r="AV134" s="126"/>
      <c r="AW134" s="127"/>
      <c r="AX134" s="128"/>
      <c r="AY134" s="126"/>
      <c r="AZ134" s="126"/>
    </row>
    <row r="135" spans="1:52" ht="15">
      <c r="A135" s="212" t="s">
        <v>851</v>
      </c>
      <c r="B135" s="211" t="s">
        <v>889</v>
      </c>
      <c r="C135" s="159" t="s">
        <v>473</v>
      </c>
      <c r="D135" s="159" t="s">
        <v>426</v>
      </c>
      <c r="E135" s="156" t="s">
        <v>37</v>
      </c>
      <c r="F135" s="136">
        <v>94</v>
      </c>
      <c r="G135" s="136">
        <v>0</v>
      </c>
      <c r="H135" s="137">
        <v>0</v>
      </c>
      <c r="I135" s="138">
        <v>0</v>
      </c>
      <c r="J135" s="138">
        <v>0</v>
      </c>
      <c r="K135" s="139">
        <v>0</v>
      </c>
      <c r="L135" s="139">
        <v>0</v>
      </c>
      <c r="M135" s="140">
        <v>0</v>
      </c>
      <c r="N135" s="140">
        <v>0</v>
      </c>
      <c r="O135" s="140">
        <v>0</v>
      </c>
      <c r="P135" s="141">
        <v>0</v>
      </c>
      <c r="Q135" s="142">
        <v>0</v>
      </c>
      <c r="R135" s="143">
        <v>0</v>
      </c>
      <c r="S135" s="144"/>
      <c r="T135" s="145"/>
      <c r="U135" s="146"/>
      <c r="V135" s="147"/>
      <c r="W135" s="145"/>
      <c r="X135" s="146"/>
      <c r="Y135" s="144"/>
      <c r="Z135" s="147"/>
      <c r="AA135" s="120"/>
      <c r="AB135" s="118"/>
      <c r="AC135" s="117"/>
      <c r="AD135" s="118"/>
      <c r="AE135" s="119"/>
      <c r="AF135" s="120"/>
      <c r="AG135" s="121"/>
      <c r="AH135" s="117"/>
      <c r="AI135" s="119"/>
      <c r="AJ135" s="118"/>
      <c r="AK135" s="120"/>
      <c r="AL135" s="121"/>
      <c r="AM135" s="118"/>
      <c r="AN135" s="119"/>
      <c r="AO135" s="118"/>
      <c r="AP135" s="120"/>
      <c r="AQ135" s="122"/>
      <c r="AR135" s="117"/>
      <c r="AS135" s="120"/>
      <c r="AT135" s="117"/>
      <c r="AU135" s="120"/>
      <c r="AV135" s="117"/>
      <c r="AW135" s="118"/>
      <c r="AX135" s="119"/>
      <c r="AY135" s="117"/>
      <c r="AZ135" s="117"/>
    </row>
    <row r="136" spans="1:52" ht="15">
      <c r="A136" s="213" t="s">
        <v>851</v>
      </c>
      <c r="B136" s="210" t="s">
        <v>889</v>
      </c>
      <c r="C136" s="158" t="s">
        <v>456</v>
      </c>
      <c r="D136" s="158" t="s">
        <v>457</v>
      </c>
      <c r="E136" s="156" t="s">
        <v>47</v>
      </c>
      <c r="F136" s="148">
        <v>94</v>
      </c>
      <c r="G136" s="148">
        <v>0</v>
      </c>
      <c r="H136" s="149">
        <v>0</v>
      </c>
      <c r="I136" s="138">
        <v>0</v>
      </c>
      <c r="J136" s="138">
        <v>0</v>
      </c>
      <c r="K136" s="150">
        <v>0</v>
      </c>
      <c r="L136" s="150">
        <v>0</v>
      </c>
      <c r="M136" s="138">
        <v>0</v>
      </c>
      <c r="N136" s="138">
        <v>0</v>
      </c>
      <c r="O136" s="138">
        <v>0</v>
      </c>
      <c r="P136" s="151">
        <v>0</v>
      </c>
      <c r="Q136" s="152">
        <v>0</v>
      </c>
      <c r="R136" s="153">
        <v>0</v>
      </c>
      <c r="S136" s="154"/>
      <c r="T136" s="262"/>
      <c r="U136" s="263"/>
      <c r="V136" s="264"/>
      <c r="W136" s="262"/>
      <c r="X136" s="263"/>
      <c r="Y136" s="154"/>
      <c r="Z136" s="264"/>
      <c r="AA136" s="129"/>
      <c r="AB136" s="127"/>
      <c r="AC136" s="126"/>
      <c r="AD136" s="127"/>
      <c r="AE136" s="128"/>
      <c r="AF136" s="129"/>
      <c r="AG136" s="130"/>
      <c r="AH136" s="126"/>
      <c r="AI136" s="128"/>
      <c r="AJ136" s="127"/>
      <c r="AK136" s="129"/>
      <c r="AL136" s="130"/>
      <c r="AM136" s="127"/>
      <c r="AN136" s="128"/>
      <c r="AO136" s="127"/>
      <c r="AP136" s="129"/>
      <c r="AQ136" s="131"/>
      <c r="AR136" s="126"/>
      <c r="AS136" s="129"/>
      <c r="AT136" s="126"/>
      <c r="AU136" s="129"/>
      <c r="AV136" s="126"/>
      <c r="AW136" s="127"/>
      <c r="AX136" s="128"/>
      <c r="AY136" s="126"/>
      <c r="AZ136" s="126"/>
    </row>
    <row r="137" spans="1:52" ht="15">
      <c r="A137" s="251" t="s">
        <v>851</v>
      </c>
      <c r="B137" s="252" t="s">
        <v>889</v>
      </c>
      <c r="C137" s="221" t="s">
        <v>444</v>
      </c>
      <c r="D137" s="221" t="s">
        <v>445</v>
      </c>
      <c r="E137" s="256" t="s">
        <v>758</v>
      </c>
      <c r="F137" s="274">
        <v>94</v>
      </c>
      <c r="G137" s="276">
        <v>0</v>
      </c>
      <c r="H137" s="195">
        <v>0</v>
      </c>
      <c r="I137" s="196">
        <v>0</v>
      </c>
      <c r="J137" s="225">
        <v>0</v>
      </c>
      <c r="K137" s="278">
        <v>0</v>
      </c>
      <c r="L137" s="280">
        <v>0</v>
      </c>
      <c r="M137" s="281">
        <v>0</v>
      </c>
      <c r="N137" s="283">
        <v>0</v>
      </c>
      <c r="O137" s="285">
        <v>0</v>
      </c>
      <c r="P137" s="288">
        <v>0</v>
      </c>
      <c r="Q137" s="290">
        <v>0</v>
      </c>
      <c r="R137" s="292">
        <v>0</v>
      </c>
      <c r="S137" s="294"/>
      <c r="T137" s="296"/>
      <c r="U137" s="298"/>
      <c r="V137" s="300"/>
      <c r="W137" s="296"/>
      <c r="X137" s="298"/>
      <c r="Y137" s="302"/>
      <c r="Z137" s="300"/>
      <c r="AA137" s="302"/>
      <c r="AB137" s="298"/>
      <c r="AC137" s="296"/>
      <c r="AD137" s="298"/>
      <c r="AE137" s="300"/>
      <c r="AF137" s="302"/>
      <c r="AG137" s="309"/>
      <c r="AH137" s="296"/>
      <c r="AI137" s="300"/>
      <c r="AJ137" s="298"/>
      <c r="AK137" s="302"/>
      <c r="AL137" s="309"/>
      <c r="AM137" s="298"/>
      <c r="AN137" s="300"/>
      <c r="AO137" s="298"/>
      <c r="AP137" s="302"/>
      <c r="AQ137" s="312"/>
      <c r="AR137" s="296"/>
      <c r="AS137" s="302"/>
      <c r="AT137" s="296"/>
      <c r="AU137" s="302"/>
      <c r="AV137" s="296"/>
      <c r="AW137" s="298"/>
      <c r="AX137" s="300"/>
      <c r="AY137" s="296"/>
      <c r="AZ137" s="296"/>
    </row>
    <row r="138" spans="1:18" ht="15">
      <c r="A138" t="s">
        <v>851</v>
      </c>
      <c r="B138" t="s">
        <v>889</v>
      </c>
      <c r="C138" t="s">
        <v>478</v>
      </c>
      <c r="D138" t="s">
        <v>472</v>
      </c>
      <c r="E138" s="157" t="s">
        <v>37</v>
      </c>
      <c r="F138" s="51">
        <v>94</v>
      </c>
      <c r="G138" s="62">
        <v>0</v>
      </c>
      <c r="H138" s="62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80">
        <v>0</v>
      </c>
      <c r="O138" s="40">
        <v>0</v>
      </c>
      <c r="P138" s="37">
        <v>0</v>
      </c>
      <c r="Q138">
        <v>0</v>
      </c>
      <c r="R138" s="43">
        <v>0</v>
      </c>
    </row>
    <row r="139" spans="1:18" ht="15">
      <c r="A139" t="s">
        <v>851</v>
      </c>
      <c r="B139" t="s">
        <v>889</v>
      </c>
      <c r="C139" t="s">
        <v>454</v>
      </c>
      <c r="D139" t="s">
        <v>213</v>
      </c>
      <c r="E139" s="157" t="s">
        <v>48</v>
      </c>
      <c r="F139" s="51">
        <v>94</v>
      </c>
      <c r="G139" s="62">
        <v>0</v>
      </c>
      <c r="H139" s="62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 s="80">
        <v>0</v>
      </c>
      <c r="O139" s="40">
        <v>0</v>
      </c>
      <c r="P139" s="37">
        <v>0</v>
      </c>
      <c r="Q139">
        <v>0</v>
      </c>
      <c r="R139" s="43">
        <v>0</v>
      </c>
    </row>
    <row r="140" spans="1:18" ht="15">
      <c r="A140" t="s">
        <v>851</v>
      </c>
      <c r="B140" t="s">
        <v>889</v>
      </c>
      <c r="C140" t="s">
        <v>462</v>
      </c>
      <c r="D140" t="s">
        <v>463</v>
      </c>
      <c r="E140" s="157" t="s">
        <v>464</v>
      </c>
      <c r="F140" s="51">
        <v>94</v>
      </c>
      <c r="G140" s="62">
        <v>0</v>
      </c>
      <c r="H140" s="62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 s="80">
        <v>0</v>
      </c>
      <c r="O140" s="40">
        <v>0</v>
      </c>
      <c r="P140" s="37">
        <v>0</v>
      </c>
      <c r="Q140">
        <v>0</v>
      </c>
      <c r="R140" s="43">
        <v>0</v>
      </c>
    </row>
    <row r="141" spans="1:18" ht="15">
      <c r="A141" t="s">
        <v>851</v>
      </c>
      <c r="B141" t="s">
        <v>889</v>
      </c>
      <c r="C141" t="s">
        <v>477</v>
      </c>
      <c r="D141" t="s">
        <v>470</v>
      </c>
      <c r="E141" s="157" t="s">
        <v>41</v>
      </c>
      <c r="F141" s="51">
        <v>94</v>
      </c>
      <c r="G141" s="62">
        <v>0</v>
      </c>
      <c r="H141" s="62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 s="80">
        <v>0</v>
      </c>
      <c r="O141" s="40">
        <v>0</v>
      </c>
      <c r="P141" s="37">
        <v>0</v>
      </c>
      <c r="Q141">
        <v>0</v>
      </c>
      <c r="R141" s="43">
        <v>0</v>
      </c>
    </row>
    <row r="142" spans="1:18" ht="15">
      <c r="A142" t="s">
        <v>851</v>
      </c>
      <c r="B142" t="s">
        <v>889</v>
      </c>
      <c r="C142" t="s">
        <v>458</v>
      </c>
      <c r="D142" t="s">
        <v>459</v>
      </c>
      <c r="E142" s="157" t="s">
        <v>39</v>
      </c>
      <c r="F142" s="51">
        <v>94</v>
      </c>
      <c r="G142" s="62">
        <v>0</v>
      </c>
      <c r="H142" s="6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 s="80">
        <v>0</v>
      </c>
      <c r="O142" s="40">
        <v>0</v>
      </c>
      <c r="P142" s="37">
        <v>0</v>
      </c>
      <c r="Q142">
        <v>0</v>
      </c>
      <c r="R142" s="43">
        <v>0</v>
      </c>
    </row>
    <row r="143" spans="1:18" ht="15">
      <c r="A143" t="s">
        <v>851</v>
      </c>
      <c r="B143" t="s">
        <v>889</v>
      </c>
      <c r="C143" t="s">
        <v>465</v>
      </c>
      <c r="D143" t="s">
        <v>254</v>
      </c>
      <c r="E143" s="157" t="s">
        <v>57</v>
      </c>
      <c r="F143" s="51">
        <v>94</v>
      </c>
      <c r="G143" s="62">
        <v>0</v>
      </c>
      <c r="H143" s="62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 s="80">
        <v>0</v>
      </c>
      <c r="O143" s="40">
        <v>0</v>
      </c>
      <c r="P143" s="37">
        <v>0</v>
      </c>
      <c r="Q143">
        <v>0</v>
      </c>
      <c r="R143" s="43">
        <v>0</v>
      </c>
    </row>
    <row r="144" spans="1:18" ht="15">
      <c r="A144" t="s">
        <v>851</v>
      </c>
      <c r="B144" t="s">
        <v>889</v>
      </c>
      <c r="C144" t="s">
        <v>437</v>
      </c>
      <c r="D144" t="s">
        <v>72</v>
      </c>
      <c r="E144" s="157" t="s">
        <v>438</v>
      </c>
      <c r="F144" s="51">
        <v>94</v>
      </c>
      <c r="G144" s="62">
        <v>0</v>
      </c>
      <c r="H144" s="62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 s="80">
        <v>0</v>
      </c>
      <c r="O144" s="40">
        <v>0</v>
      </c>
      <c r="P144" s="37">
        <v>0</v>
      </c>
      <c r="Q144">
        <v>0</v>
      </c>
      <c r="R144" s="43">
        <v>0</v>
      </c>
    </row>
    <row r="145" spans="1:18" ht="15">
      <c r="A145" t="s">
        <v>851</v>
      </c>
      <c r="B145" t="s">
        <v>889</v>
      </c>
      <c r="C145" t="s">
        <v>455</v>
      </c>
      <c r="D145" t="s">
        <v>116</v>
      </c>
      <c r="E145" s="157" t="s">
        <v>190</v>
      </c>
      <c r="F145" s="51">
        <v>94</v>
      </c>
      <c r="G145" s="62">
        <v>0</v>
      </c>
      <c r="H145" s="62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80">
        <v>0</v>
      </c>
      <c r="O145" s="40">
        <v>0</v>
      </c>
      <c r="P145" s="37">
        <v>0</v>
      </c>
      <c r="Q145">
        <v>0</v>
      </c>
      <c r="R145" s="43">
        <v>0</v>
      </c>
    </row>
    <row r="146" spans="1:18" ht="15">
      <c r="A146" t="s">
        <v>851</v>
      </c>
      <c r="B146" t="s">
        <v>889</v>
      </c>
      <c r="C146" t="s">
        <v>439</v>
      </c>
      <c r="D146" t="s">
        <v>440</v>
      </c>
      <c r="E146" s="157" t="s">
        <v>165</v>
      </c>
      <c r="F146" s="51">
        <v>94</v>
      </c>
      <c r="G146" s="62">
        <v>0</v>
      </c>
      <c r="H146" s="62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 s="80">
        <v>0</v>
      </c>
      <c r="O146" s="40">
        <v>0</v>
      </c>
      <c r="P146" s="37">
        <v>0</v>
      </c>
      <c r="Q146">
        <v>0</v>
      </c>
      <c r="R146" s="43">
        <v>0</v>
      </c>
    </row>
    <row r="147" spans="1:18" ht="15">
      <c r="A147" t="s">
        <v>851</v>
      </c>
      <c r="B147" t="s">
        <v>889</v>
      </c>
      <c r="C147" t="s">
        <v>640</v>
      </c>
      <c r="D147" t="s">
        <v>641</v>
      </c>
      <c r="E147" s="157" t="s">
        <v>638</v>
      </c>
      <c r="F147" s="51">
        <v>94</v>
      </c>
      <c r="G147" s="62">
        <v>0</v>
      </c>
      <c r="H147" s="62">
        <v>10</v>
      </c>
      <c r="I147">
        <v>10</v>
      </c>
      <c r="J147">
        <v>0</v>
      </c>
      <c r="K147">
        <v>0</v>
      </c>
      <c r="L147">
        <v>0</v>
      </c>
      <c r="M147">
        <v>0</v>
      </c>
      <c r="N147" s="80">
        <v>0</v>
      </c>
      <c r="O147" s="40">
        <v>0</v>
      </c>
      <c r="P147" s="37">
        <v>0</v>
      </c>
      <c r="Q147">
        <v>0</v>
      </c>
      <c r="R147" s="43">
        <v>0</v>
      </c>
    </row>
    <row r="148" spans="1:18" ht="15">
      <c r="A148" t="s">
        <v>851</v>
      </c>
      <c r="B148" t="s">
        <v>889</v>
      </c>
      <c r="C148" t="s">
        <v>452</v>
      </c>
      <c r="D148" t="s">
        <v>113</v>
      </c>
      <c r="E148" s="157" t="s">
        <v>181</v>
      </c>
      <c r="F148" s="51">
        <v>94</v>
      </c>
      <c r="G148" s="62">
        <v>0</v>
      </c>
      <c r="H148" s="62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 s="80">
        <v>0</v>
      </c>
      <c r="O148" s="40">
        <v>0</v>
      </c>
      <c r="P148" s="37">
        <v>0</v>
      </c>
      <c r="Q148">
        <v>0</v>
      </c>
      <c r="R148" s="43">
        <v>0</v>
      </c>
    </row>
  </sheetData>
  <sheetProtection/>
  <conditionalFormatting sqref="H1">
    <cfRule type="expression" priority="2" dxfId="0">
      <formula>"AND([@Cat]=""3M"",[@[Total Upgrade Points]]=50)"</formula>
    </cfRule>
  </conditionalFormatting>
  <conditionalFormatting sqref="H2:H136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99"/>
  <sheetViews>
    <sheetView zoomScale="75" zoomScaleNormal="75" zoomScalePageLayoutView="0" workbookViewId="0" topLeftCell="D1">
      <pane ySplit="1" topLeftCell="A31" activePane="bottomLeft" state="frozen"/>
      <selection pane="topLeft" activeCell="A1" sqref="A1"/>
      <selection pane="bottomLeft" activeCell="G36" sqref="G36"/>
    </sheetView>
  </sheetViews>
  <sheetFormatPr defaultColWidth="9.140625" defaultRowHeight="15"/>
  <cols>
    <col min="1" max="1" width="3.8515625" style="0" bestFit="1" customWidth="1"/>
    <col min="2" max="2" width="8.00390625" style="0" bestFit="1" customWidth="1"/>
    <col min="3" max="3" width="17.00390625" style="0" bestFit="1" customWidth="1"/>
    <col min="4" max="4" width="14.57421875" style="0" bestFit="1" customWidth="1"/>
    <col min="5" max="5" width="34.421875" style="0" bestFit="1" customWidth="1"/>
    <col min="6" max="6" width="5.8515625" style="73" bestFit="1" customWidth="1"/>
    <col min="7" max="7" width="4.8515625" style="81" customWidth="1"/>
    <col min="8" max="8" width="4.8515625" style="0" customWidth="1"/>
    <col min="9" max="9" width="4.8515625" style="28" customWidth="1"/>
    <col min="10" max="14" width="4.8515625" style="0" customWidth="1"/>
    <col min="15" max="15" width="4.8515625" style="176" customWidth="1"/>
    <col min="16" max="16" width="4.8515625" style="173" customWidth="1"/>
    <col min="17" max="17" width="4.8515625" style="172" customWidth="1"/>
    <col min="18" max="18" width="3.7109375" style="171" bestFit="1" customWidth="1"/>
    <col min="19" max="19" width="3.7109375" style="176" bestFit="1" customWidth="1"/>
    <col min="20" max="20" width="3.7109375" style="173" bestFit="1" customWidth="1"/>
    <col min="21" max="21" width="3.7109375" style="172" bestFit="1" customWidth="1"/>
    <col min="22" max="22" width="3.7109375" style="171" bestFit="1" customWidth="1"/>
    <col min="23" max="23" width="3.7109375" style="173" bestFit="1" customWidth="1"/>
    <col min="24" max="24" width="3.7109375" style="172" bestFit="1" customWidth="1"/>
    <col min="25" max="25" width="3.7109375" style="176" bestFit="1" customWidth="1"/>
    <col min="26" max="26" width="3.7109375" style="171" bestFit="1" customWidth="1"/>
    <col min="27" max="27" width="3.7109375" style="176" bestFit="1" customWidth="1"/>
    <col min="28" max="28" width="3.7109375" style="172" bestFit="1" customWidth="1"/>
    <col min="29" max="29" width="3.7109375" style="173" bestFit="1" customWidth="1"/>
    <col min="30" max="30" width="3.7109375" style="172" customWidth="1"/>
    <col min="31" max="31" width="3.7109375" style="171" bestFit="1" customWidth="1"/>
    <col min="32" max="32" width="3.7109375" style="176" customWidth="1"/>
    <col min="33" max="33" width="3.7109375" style="176" bestFit="1" customWidth="1"/>
    <col min="34" max="34" width="3.7109375" style="173" customWidth="1"/>
    <col min="35" max="35" width="3.7109375" style="171" bestFit="1" customWidth="1"/>
    <col min="36" max="36" width="3.7109375" style="172" bestFit="1" customWidth="1"/>
    <col min="37" max="38" width="3.7109375" style="176" bestFit="1" customWidth="1"/>
    <col min="39" max="39" width="3.7109375" style="172" bestFit="1" customWidth="1"/>
    <col min="40" max="40" width="6.57421875" style="171" bestFit="1" customWidth="1"/>
    <col min="41" max="41" width="3.7109375" style="172" customWidth="1"/>
    <col min="42" max="42" width="3.7109375" style="176" bestFit="1" customWidth="1"/>
    <col min="43" max="43" width="3.7109375" style="172" bestFit="1" customWidth="1"/>
    <col min="44" max="44" width="3.7109375" style="173" bestFit="1" customWidth="1"/>
    <col min="45" max="45" width="3.7109375" style="176" bestFit="1" customWidth="1"/>
    <col min="46" max="46" width="3.7109375" style="173" bestFit="1" customWidth="1"/>
    <col min="47" max="47" width="3.7109375" style="176" bestFit="1" customWidth="1"/>
    <col min="48" max="48" width="3.7109375" style="173" bestFit="1" customWidth="1"/>
    <col min="49" max="49" width="3.7109375" style="172" bestFit="1" customWidth="1"/>
    <col min="50" max="50" width="3.7109375" style="171" bestFit="1" customWidth="1"/>
    <col min="51" max="52" width="3.7109375" style="173" bestFit="1" customWidth="1"/>
    <col min="53" max="58" width="3.7109375" style="0" bestFit="1" customWidth="1"/>
  </cols>
  <sheetData>
    <row r="1" spans="1:52" ht="231.75">
      <c r="A1" s="105" t="s">
        <v>35</v>
      </c>
      <c r="B1" s="106" t="s">
        <v>888</v>
      </c>
      <c r="C1" s="106" t="s">
        <v>743</v>
      </c>
      <c r="D1" s="105" t="s">
        <v>744</v>
      </c>
      <c r="E1" s="15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111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102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</row>
    <row r="2" spans="1:52" ht="15">
      <c r="A2" s="32" t="s">
        <v>852</v>
      </c>
      <c r="B2" s="32" t="s">
        <v>901</v>
      </c>
      <c r="C2" s="32" t="s">
        <v>487</v>
      </c>
      <c r="D2" s="32" t="s">
        <v>488</v>
      </c>
      <c r="E2" s="156" t="s">
        <v>181</v>
      </c>
      <c r="F2" s="160">
        <v>1</v>
      </c>
      <c r="G2" s="161">
        <v>160</v>
      </c>
      <c r="H2" s="32">
        <v>0</v>
      </c>
      <c r="I2" s="32">
        <v>0</v>
      </c>
      <c r="J2" s="32">
        <v>0</v>
      </c>
      <c r="K2" s="32">
        <v>55</v>
      </c>
      <c r="L2" s="32">
        <v>87</v>
      </c>
      <c r="M2" s="32">
        <v>0</v>
      </c>
      <c r="N2" s="32">
        <v>0</v>
      </c>
      <c r="O2" s="167">
        <v>75</v>
      </c>
      <c r="P2" s="168">
        <v>35</v>
      </c>
      <c r="Q2" s="169">
        <v>20</v>
      </c>
      <c r="R2" s="170">
        <v>50</v>
      </c>
      <c r="S2" s="167"/>
      <c r="T2" s="168"/>
      <c r="U2" s="169"/>
      <c r="V2" s="170"/>
      <c r="W2" s="168"/>
      <c r="X2" s="169"/>
      <c r="Y2" s="167"/>
      <c r="Z2" s="170"/>
      <c r="AA2" s="167"/>
      <c r="AB2" s="169"/>
      <c r="AC2" s="168"/>
      <c r="AD2" s="169"/>
      <c r="AE2" s="170"/>
      <c r="AF2" s="167">
        <v>20</v>
      </c>
      <c r="AG2" s="167">
        <v>20</v>
      </c>
      <c r="AH2" s="168">
        <v>15</v>
      </c>
      <c r="AI2" s="170">
        <v>25</v>
      </c>
      <c r="AJ2" s="169"/>
      <c r="AK2" s="167">
        <v>15</v>
      </c>
      <c r="AL2" s="167">
        <v>20</v>
      </c>
      <c r="AM2" s="169">
        <v>20</v>
      </c>
      <c r="AN2" s="170">
        <v>25</v>
      </c>
      <c r="AO2" s="169"/>
      <c r="AP2" s="167"/>
      <c r="AQ2" s="169"/>
      <c r="AR2" s="168"/>
      <c r="AS2" s="167"/>
      <c r="AT2" s="168"/>
      <c r="AU2" s="167"/>
      <c r="AV2" s="168"/>
      <c r="AW2" s="169"/>
      <c r="AX2" s="170"/>
      <c r="AY2" s="168"/>
      <c r="AZ2" s="168"/>
    </row>
    <row r="3" spans="1:52" ht="15">
      <c r="A3" s="32" t="s">
        <v>852</v>
      </c>
      <c r="B3" s="32" t="s">
        <v>901</v>
      </c>
      <c r="C3" s="32" t="s">
        <v>949</v>
      </c>
      <c r="D3" s="32" t="s">
        <v>624</v>
      </c>
      <c r="E3" s="156"/>
      <c r="F3" s="160">
        <v>2</v>
      </c>
      <c r="G3" s="161">
        <v>60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167">
        <v>35</v>
      </c>
      <c r="P3" s="168">
        <v>0</v>
      </c>
      <c r="Q3" s="169">
        <v>15</v>
      </c>
      <c r="R3" s="170">
        <v>25</v>
      </c>
      <c r="S3" s="167"/>
      <c r="T3" s="168"/>
      <c r="U3" s="169"/>
      <c r="V3" s="170"/>
      <c r="W3" s="168"/>
      <c r="X3" s="169"/>
      <c r="Y3" s="167"/>
      <c r="Z3" s="170"/>
      <c r="AA3" s="167"/>
      <c r="AB3" s="169"/>
      <c r="AC3" s="168"/>
      <c r="AD3" s="169"/>
      <c r="AE3" s="170"/>
      <c r="AF3" s="167"/>
      <c r="AG3" s="167"/>
      <c r="AH3" s="168"/>
      <c r="AI3" s="170"/>
      <c r="AJ3" s="169"/>
      <c r="AK3" s="167"/>
      <c r="AL3" s="167"/>
      <c r="AM3" s="169"/>
      <c r="AN3" s="170"/>
      <c r="AO3" s="169"/>
      <c r="AP3" s="167"/>
      <c r="AQ3" s="169"/>
      <c r="AR3" s="168"/>
      <c r="AS3" s="167"/>
      <c r="AT3" s="168"/>
      <c r="AU3" s="167">
        <v>20</v>
      </c>
      <c r="AV3" s="168"/>
      <c r="AW3" s="169">
        <v>15</v>
      </c>
      <c r="AX3" s="170">
        <v>25</v>
      </c>
      <c r="AY3" s="168"/>
      <c r="AZ3" s="168"/>
    </row>
    <row r="4" spans="1:52" ht="15">
      <c r="A4" s="32" t="s">
        <v>852</v>
      </c>
      <c r="B4" s="32" t="s">
        <v>901</v>
      </c>
      <c r="C4" s="32" t="s">
        <v>485</v>
      </c>
      <c r="D4" s="32" t="s">
        <v>486</v>
      </c>
      <c r="E4" s="156" t="s">
        <v>125</v>
      </c>
      <c r="F4" s="160">
        <v>3</v>
      </c>
      <c r="G4" s="161">
        <v>12</v>
      </c>
      <c r="H4" s="32">
        <v>0</v>
      </c>
      <c r="I4" s="32">
        <v>0</v>
      </c>
      <c r="J4" s="32">
        <v>0</v>
      </c>
      <c r="K4" s="32">
        <v>0</v>
      </c>
      <c r="L4" s="32">
        <v>20</v>
      </c>
      <c r="M4" s="32">
        <v>0</v>
      </c>
      <c r="N4" s="32">
        <v>0</v>
      </c>
      <c r="O4" s="167">
        <v>12</v>
      </c>
      <c r="P4" s="168">
        <v>0</v>
      </c>
      <c r="Q4" s="169">
        <v>12</v>
      </c>
      <c r="R4" s="170">
        <v>0</v>
      </c>
      <c r="S4" s="167"/>
      <c r="T4" s="168"/>
      <c r="U4" s="169"/>
      <c r="V4" s="170"/>
      <c r="W4" s="168"/>
      <c r="X4" s="169"/>
      <c r="Y4" s="167"/>
      <c r="Z4" s="170"/>
      <c r="AA4" s="167"/>
      <c r="AB4" s="169"/>
      <c r="AC4" s="168"/>
      <c r="AD4" s="169"/>
      <c r="AE4" s="170"/>
      <c r="AF4" s="167"/>
      <c r="AG4" s="167"/>
      <c r="AH4" s="168"/>
      <c r="AI4" s="170"/>
      <c r="AJ4" s="169">
        <v>12</v>
      </c>
      <c r="AK4" s="167"/>
      <c r="AL4" s="167"/>
      <c r="AM4" s="169"/>
      <c r="AN4" s="170"/>
      <c r="AO4" s="169"/>
      <c r="AP4" s="167"/>
      <c r="AQ4" s="169"/>
      <c r="AR4" s="168"/>
      <c r="AS4" s="167"/>
      <c r="AT4" s="168"/>
      <c r="AU4" s="167"/>
      <c r="AV4" s="168"/>
      <c r="AW4" s="169"/>
      <c r="AX4" s="170"/>
      <c r="AY4" s="168"/>
      <c r="AZ4" s="168"/>
    </row>
    <row r="5" spans="1:52" ht="15">
      <c r="A5" s="32" t="s">
        <v>852</v>
      </c>
      <c r="B5" s="32" t="s">
        <v>901</v>
      </c>
      <c r="C5" s="32" t="s">
        <v>481</v>
      </c>
      <c r="D5" s="32" t="s">
        <v>482</v>
      </c>
      <c r="E5" s="156" t="s">
        <v>48</v>
      </c>
      <c r="F5" s="160">
        <v>4</v>
      </c>
      <c r="G5" s="161">
        <v>0</v>
      </c>
      <c r="H5" s="32">
        <v>0</v>
      </c>
      <c r="I5" s="32">
        <v>0</v>
      </c>
      <c r="J5" s="32">
        <v>0</v>
      </c>
      <c r="K5" s="32">
        <v>12</v>
      </c>
      <c r="L5" s="32">
        <v>46</v>
      </c>
      <c r="M5" s="32">
        <v>0</v>
      </c>
      <c r="N5" s="32">
        <v>0</v>
      </c>
      <c r="O5" s="167">
        <v>0</v>
      </c>
      <c r="P5" s="168">
        <v>0</v>
      </c>
      <c r="Q5" s="169">
        <v>0</v>
      </c>
      <c r="R5" s="170">
        <v>0</v>
      </c>
      <c r="S5" s="167"/>
      <c r="T5" s="168"/>
      <c r="U5" s="169"/>
      <c r="V5" s="170"/>
      <c r="W5" s="168"/>
      <c r="X5" s="169"/>
      <c r="Y5" s="167"/>
      <c r="Z5" s="170"/>
      <c r="AA5" s="167"/>
      <c r="AB5" s="169"/>
      <c r="AC5" s="168"/>
      <c r="AD5" s="169"/>
      <c r="AE5" s="170"/>
      <c r="AF5" s="167"/>
      <c r="AG5" s="167"/>
      <c r="AH5" s="168"/>
      <c r="AI5" s="170"/>
      <c r="AJ5" s="169"/>
      <c r="AK5" s="167"/>
      <c r="AL5" s="167"/>
      <c r="AM5" s="169"/>
      <c r="AN5" s="170"/>
      <c r="AO5" s="169"/>
      <c r="AP5" s="167"/>
      <c r="AQ5" s="169"/>
      <c r="AR5" s="168"/>
      <c r="AS5" s="167"/>
      <c r="AT5" s="168"/>
      <c r="AU5" s="167"/>
      <c r="AV5" s="168"/>
      <c r="AW5" s="169"/>
      <c r="AX5" s="170"/>
      <c r="AY5" s="168"/>
      <c r="AZ5" s="168"/>
    </row>
    <row r="6" spans="1:52" s="28" customFormat="1" ht="15">
      <c r="A6" s="32" t="s">
        <v>852</v>
      </c>
      <c r="B6" s="32" t="s">
        <v>901</v>
      </c>
      <c r="C6" s="32" t="s">
        <v>513</v>
      </c>
      <c r="D6" s="32" t="s">
        <v>480</v>
      </c>
      <c r="E6" s="156" t="s">
        <v>37</v>
      </c>
      <c r="F6" s="160">
        <v>4</v>
      </c>
      <c r="G6" s="161">
        <v>0</v>
      </c>
      <c r="H6" s="32">
        <v>0</v>
      </c>
      <c r="I6" s="32">
        <v>0</v>
      </c>
      <c r="J6" s="32">
        <v>0</v>
      </c>
      <c r="K6" s="32">
        <v>40</v>
      </c>
      <c r="L6" s="32">
        <v>40</v>
      </c>
      <c r="M6" s="32">
        <v>0</v>
      </c>
      <c r="N6" s="32">
        <v>0</v>
      </c>
      <c r="O6" s="167">
        <v>0</v>
      </c>
      <c r="P6" s="168">
        <v>0</v>
      </c>
      <c r="Q6" s="169">
        <v>0</v>
      </c>
      <c r="R6" s="170">
        <v>0</v>
      </c>
      <c r="S6" s="167"/>
      <c r="T6" s="168"/>
      <c r="U6" s="169"/>
      <c r="V6" s="170"/>
      <c r="W6" s="168"/>
      <c r="X6" s="169"/>
      <c r="Y6" s="167"/>
      <c r="Z6" s="170"/>
      <c r="AA6" s="167"/>
      <c r="AB6" s="169"/>
      <c r="AC6" s="168"/>
      <c r="AD6" s="169"/>
      <c r="AE6" s="170"/>
      <c r="AF6" s="167"/>
      <c r="AG6" s="167"/>
      <c r="AH6" s="168"/>
      <c r="AI6" s="170"/>
      <c r="AJ6" s="169"/>
      <c r="AK6" s="167"/>
      <c r="AL6" s="167"/>
      <c r="AM6" s="169"/>
      <c r="AN6" s="170"/>
      <c r="AO6" s="169"/>
      <c r="AP6" s="167"/>
      <c r="AQ6" s="169"/>
      <c r="AR6" s="168"/>
      <c r="AS6" s="167"/>
      <c r="AT6" s="168"/>
      <c r="AU6" s="167"/>
      <c r="AV6" s="168"/>
      <c r="AW6" s="169"/>
      <c r="AX6" s="170"/>
      <c r="AY6" s="168"/>
      <c r="AZ6" s="168"/>
    </row>
    <row r="7" spans="1:52" s="28" customFormat="1" ht="15">
      <c r="A7" s="32" t="s">
        <v>852</v>
      </c>
      <c r="B7" s="32" t="s">
        <v>901</v>
      </c>
      <c r="C7" s="32" t="s">
        <v>483</v>
      </c>
      <c r="D7" s="32" t="s">
        <v>484</v>
      </c>
      <c r="E7" s="156" t="s">
        <v>36</v>
      </c>
      <c r="F7" s="160">
        <v>4</v>
      </c>
      <c r="G7" s="161">
        <v>0</v>
      </c>
      <c r="H7" s="32">
        <v>0</v>
      </c>
      <c r="I7" s="32">
        <v>0</v>
      </c>
      <c r="J7" s="32">
        <v>0</v>
      </c>
      <c r="K7" s="32">
        <v>35</v>
      </c>
      <c r="L7" s="32">
        <v>27</v>
      </c>
      <c r="M7" s="32">
        <v>0</v>
      </c>
      <c r="N7" s="32">
        <v>0</v>
      </c>
      <c r="O7" s="167">
        <v>0</v>
      </c>
      <c r="P7" s="168">
        <v>0</v>
      </c>
      <c r="Q7" s="169">
        <v>0</v>
      </c>
      <c r="R7" s="170">
        <v>0</v>
      </c>
      <c r="S7" s="167"/>
      <c r="T7" s="168"/>
      <c r="U7" s="169"/>
      <c r="V7" s="170"/>
      <c r="W7" s="168"/>
      <c r="X7" s="169"/>
      <c r="Y7" s="167"/>
      <c r="Z7" s="170"/>
      <c r="AA7" s="167"/>
      <c r="AB7" s="169"/>
      <c r="AC7" s="168"/>
      <c r="AD7" s="169"/>
      <c r="AE7" s="170"/>
      <c r="AF7" s="167"/>
      <c r="AG7" s="167"/>
      <c r="AH7" s="168"/>
      <c r="AI7" s="170"/>
      <c r="AJ7" s="169"/>
      <c r="AK7" s="167"/>
      <c r="AL7" s="167"/>
      <c r="AM7" s="169"/>
      <c r="AN7" s="170"/>
      <c r="AO7" s="169"/>
      <c r="AP7" s="167"/>
      <c r="AQ7" s="169"/>
      <c r="AR7" s="168"/>
      <c r="AS7" s="167"/>
      <c r="AT7" s="168"/>
      <c r="AU7" s="167"/>
      <c r="AV7" s="168"/>
      <c r="AW7" s="169"/>
      <c r="AX7" s="170"/>
      <c r="AY7" s="168"/>
      <c r="AZ7" s="168"/>
    </row>
    <row r="8" spans="1:52" ht="15">
      <c r="A8" s="32"/>
      <c r="B8" s="32"/>
      <c r="C8" s="32"/>
      <c r="D8" s="32"/>
      <c r="E8" s="156"/>
      <c r="F8" s="160"/>
      <c r="G8" s="161"/>
      <c r="H8" s="32"/>
      <c r="I8" s="32"/>
      <c r="J8" s="32"/>
      <c r="K8" s="32"/>
      <c r="L8" s="32"/>
      <c r="M8" s="32"/>
      <c r="N8" s="32"/>
      <c r="O8" s="167"/>
      <c r="P8" s="168"/>
      <c r="Q8" s="169"/>
      <c r="R8" s="170"/>
      <c r="S8" s="167"/>
      <c r="T8" s="168"/>
      <c r="U8" s="169"/>
      <c r="V8" s="170"/>
      <c r="W8" s="168"/>
      <c r="X8" s="169"/>
      <c r="Y8" s="167"/>
      <c r="Z8" s="170"/>
      <c r="AA8" s="167"/>
      <c r="AB8" s="169"/>
      <c r="AC8" s="168"/>
      <c r="AD8" s="169"/>
      <c r="AE8" s="170"/>
      <c r="AF8" s="167"/>
      <c r="AG8" s="167"/>
      <c r="AH8" s="168"/>
      <c r="AI8" s="170"/>
      <c r="AJ8" s="169"/>
      <c r="AK8" s="167"/>
      <c r="AL8" s="167"/>
      <c r="AM8" s="169"/>
      <c r="AN8" s="170"/>
      <c r="AO8" s="169"/>
      <c r="AP8" s="167"/>
      <c r="AQ8" s="169"/>
      <c r="AR8" s="168"/>
      <c r="AS8" s="167"/>
      <c r="AT8" s="168"/>
      <c r="AU8" s="167"/>
      <c r="AV8" s="168"/>
      <c r="AW8" s="169"/>
      <c r="AX8" s="170"/>
      <c r="AY8" s="168"/>
      <c r="AZ8" s="168"/>
    </row>
    <row r="9" spans="1:52" s="28" customFormat="1" ht="15">
      <c r="A9" s="84"/>
      <c r="B9" s="84"/>
      <c r="C9" s="84"/>
      <c r="D9" s="84"/>
      <c r="E9" s="165"/>
      <c r="F9" s="163"/>
      <c r="G9" s="164"/>
      <c r="H9" s="84"/>
      <c r="I9" s="84"/>
      <c r="J9" s="84"/>
      <c r="K9" s="84"/>
      <c r="L9" s="84"/>
      <c r="M9" s="84"/>
      <c r="N9" s="84"/>
      <c r="O9" s="162"/>
      <c r="P9" s="85"/>
      <c r="Q9" s="86"/>
      <c r="R9" s="87"/>
      <c r="S9" s="162"/>
      <c r="T9" s="85"/>
      <c r="U9" s="86"/>
      <c r="V9" s="87"/>
      <c r="W9" s="85"/>
      <c r="X9" s="86"/>
      <c r="Y9" s="162"/>
      <c r="Z9" s="87"/>
      <c r="AA9" s="162"/>
      <c r="AB9" s="86"/>
      <c r="AC9" s="85"/>
      <c r="AD9" s="86"/>
      <c r="AE9" s="87"/>
      <c r="AF9" s="162"/>
      <c r="AG9" s="162"/>
      <c r="AH9" s="85"/>
      <c r="AI9" s="87"/>
      <c r="AJ9" s="86"/>
      <c r="AK9" s="162"/>
      <c r="AL9" s="162"/>
      <c r="AM9" s="86"/>
      <c r="AN9" s="87"/>
      <c r="AO9" s="86"/>
      <c r="AP9" s="162"/>
      <c r="AQ9" s="86"/>
      <c r="AR9" s="85"/>
      <c r="AS9" s="162"/>
      <c r="AT9" s="85"/>
      <c r="AU9" s="162"/>
      <c r="AV9" s="85"/>
      <c r="AW9" s="86"/>
      <c r="AX9" s="87"/>
      <c r="AY9" s="85"/>
      <c r="AZ9" s="85"/>
    </row>
    <row r="10" spans="1:52" ht="15">
      <c r="A10" s="32" t="s">
        <v>853</v>
      </c>
      <c r="B10" s="32" t="s">
        <v>901</v>
      </c>
      <c r="C10" s="32" t="s">
        <v>489</v>
      </c>
      <c r="D10" s="32" t="s">
        <v>490</v>
      </c>
      <c r="E10" s="156" t="s">
        <v>36</v>
      </c>
      <c r="F10" s="160">
        <v>1</v>
      </c>
      <c r="G10" s="161">
        <v>289</v>
      </c>
      <c r="H10" s="32">
        <v>0</v>
      </c>
      <c r="I10" s="32">
        <v>0</v>
      </c>
      <c r="J10" s="32">
        <v>0</v>
      </c>
      <c r="K10" s="32">
        <v>42</v>
      </c>
      <c r="L10" s="32">
        <v>88</v>
      </c>
      <c r="M10" s="32">
        <v>0</v>
      </c>
      <c r="N10" s="32">
        <v>0</v>
      </c>
      <c r="O10" s="167">
        <v>155</v>
      </c>
      <c r="P10" s="168">
        <v>59</v>
      </c>
      <c r="Q10" s="169">
        <v>105</v>
      </c>
      <c r="R10" s="170">
        <v>75</v>
      </c>
      <c r="S10" s="167">
        <v>10</v>
      </c>
      <c r="T10" s="168">
        <v>15</v>
      </c>
      <c r="U10" s="169">
        <v>10</v>
      </c>
      <c r="V10" s="170">
        <v>15</v>
      </c>
      <c r="W10" s="168"/>
      <c r="X10" s="169"/>
      <c r="Y10" s="167"/>
      <c r="Z10" s="170"/>
      <c r="AA10" s="167"/>
      <c r="AB10" s="169">
        <v>20</v>
      </c>
      <c r="AC10" s="168">
        <v>12</v>
      </c>
      <c r="AD10" s="169">
        <v>15</v>
      </c>
      <c r="AE10" s="170">
        <v>20</v>
      </c>
      <c r="AF10" s="167"/>
      <c r="AG10" s="167"/>
      <c r="AH10" s="168"/>
      <c r="AI10" s="170"/>
      <c r="AJ10" s="169"/>
      <c r="AK10" s="167">
        <v>12</v>
      </c>
      <c r="AL10" s="167">
        <v>12</v>
      </c>
      <c r="AM10" s="169">
        <v>15</v>
      </c>
      <c r="AN10" s="170">
        <v>20</v>
      </c>
      <c r="AO10" s="169">
        <v>25</v>
      </c>
      <c r="AP10" s="167">
        <v>20</v>
      </c>
      <c r="AQ10" s="169"/>
      <c r="AR10" s="168">
        <v>20</v>
      </c>
      <c r="AS10" s="167"/>
      <c r="AT10" s="168"/>
      <c r="AU10" s="167">
        <v>8</v>
      </c>
      <c r="AV10" s="168"/>
      <c r="AW10" s="169">
        <v>20</v>
      </c>
      <c r="AX10" s="170">
        <v>20</v>
      </c>
      <c r="AY10" s="168"/>
      <c r="AZ10" s="168"/>
    </row>
    <row r="11" spans="1:52" ht="15">
      <c r="A11" s="32" t="s">
        <v>853</v>
      </c>
      <c r="B11" s="32" t="s">
        <v>901</v>
      </c>
      <c r="C11" s="365" t="s">
        <v>487</v>
      </c>
      <c r="D11" s="365" t="s">
        <v>488</v>
      </c>
      <c r="E11" s="378" t="s">
        <v>181</v>
      </c>
      <c r="F11" s="160">
        <v>2</v>
      </c>
      <c r="G11" s="371">
        <v>175</v>
      </c>
      <c r="H11" s="331">
        <v>0</v>
      </c>
      <c r="I11" s="380">
        <v>0</v>
      </c>
      <c r="J11" s="380">
        <v>0</v>
      </c>
      <c r="K11" s="332">
        <v>55</v>
      </c>
      <c r="L11" s="332">
        <v>87</v>
      </c>
      <c r="M11" s="323">
        <v>0</v>
      </c>
      <c r="N11" s="323">
        <v>0</v>
      </c>
      <c r="O11" s="323">
        <v>75</v>
      </c>
      <c r="P11" s="341">
        <v>50</v>
      </c>
      <c r="Q11" s="329">
        <v>20</v>
      </c>
      <c r="R11" s="363">
        <v>50</v>
      </c>
      <c r="S11" s="365"/>
      <c r="T11" s="168"/>
      <c r="U11" s="169"/>
      <c r="V11" s="170"/>
      <c r="W11" s="168"/>
      <c r="X11" s="169"/>
      <c r="Y11" s="365"/>
      <c r="Z11" s="170"/>
      <c r="AA11" s="365"/>
      <c r="AB11" s="169"/>
      <c r="AC11" s="168"/>
      <c r="AD11" s="169"/>
      <c r="AE11" s="346"/>
      <c r="AF11" s="365">
        <v>20</v>
      </c>
      <c r="AG11" s="167">
        <v>20</v>
      </c>
      <c r="AH11" s="168">
        <v>15</v>
      </c>
      <c r="AI11" s="170">
        <v>25</v>
      </c>
      <c r="AJ11" s="169"/>
      <c r="AK11" s="365">
        <v>15</v>
      </c>
      <c r="AL11" s="345">
        <v>20</v>
      </c>
      <c r="AM11" s="169">
        <v>20</v>
      </c>
      <c r="AN11" s="170">
        <v>25</v>
      </c>
      <c r="AO11" s="169"/>
      <c r="AP11" s="365"/>
      <c r="AQ11" s="169"/>
      <c r="AR11" s="168"/>
      <c r="AS11" s="365"/>
      <c r="AT11" s="168"/>
      <c r="AU11" s="365"/>
      <c r="AV11" s="168"/>
      <c r="AW11" s="169"/>
      <c r="AX11" s="170"/>
      <c r="AY11" s="168"/>
      <c r="AZ11" s="168">
        <v>15</v>
      </c>
    </row>
    <row r="12" spans="1:52" ht="15">
      <c r="A12" s="350" t="s">
        <v>853</v>
      </c>
      <c r="B12" s="350" t="s">
        <v>901</v>
      </c>
      <c r="C12" s="367" t="s">
        <v>616</v>
      </c>
      <c r="D12" s="367" t="s">
        <v>515</v>
      </c>
      <c r="E12" s="256" t="s">
        <v>758</v>
      </c>
      <c r="F12" s="160">
        <v>3</v>
      </c>
      <c r="G12" s="379">
        <v>166</v>
      </c>
      <c r="H12" s="350">
        <v>0</v>
      </c>
      <c r="I12" s="349">
        <v>0</v>
      </c>
      <c r="J12" s="347">
        <v>0</v>
      </c>
      <c r="K12" s="347">
        <v>0</v>
      </c>
      <c r="L12" s="350">
        <v>0</v>
      </c>
      <c r="M12" s="349">
        <v>0</v>
      </c>
      <c r="N12" s="350">
        <v>0</v>
      </c>
      <c r="O12" s="368">
        <v>73</v>
      </c>
      <c r="P12" s="354">
        <v>40</v>
      </c>
      <c r="Q12" s="351">
        <v>16</v>
      </c>
      <c r="R12" s="353">
        <v>53</v>
      </c>
      <c r="S12" s="368"/>
      <c r="T12" s="356"/>
      <c r="U12" s="351"/>
      <c r="V12" s="352"/>
      <c r="W12" s="356"/>
      <c r="X12" s="351"/>
      <c r="Y12" s="361"/>
      <c r="Z12" s="352"/>
      <c r="AA12" s="361"/>
      <c r="AB12" s="351"/>
      <c r="AC12" s="356"/>
      <c r="AD12" s="351"/>
      <c r="AE12" s="352"/>
      <c r="AF12" s="361">
        <v>15</v>
      </c>
      <c r="AG12" s="361">
        <v>12</v>
      </c>
      <c r="AH12" s="356">
        <v>20</v>
      </c>
      <c r="AI12" s="352">
        <v>20</v>
      </c>
      <c r="AJ12" s="351"/>
      <c r="AK12" s="361">
        <v>20</v>
      </c>
      <c r="AL12" s="361">
        <v>20</v>
      </c>
      <c r="AM12" s="351">
        <v>10</v>
      </c>
      <c r="AN12" s="352">
        <v>25</v>
      </c>
      <c r="AO12" s="351"/>
      <c r="AP12" s="361"/>
      <c r="AQ12" s="362"/>
      <c r="AR12" s="356"/>
      <c r="AS12" s="361"/>
      <c r="AT12" s="356"/>
      <c r="AU12" s="361">
        <v>10</v>
      </c>
      <c r="AV12" s="356"/>
      <c r="AW12" s="351">
        <v>6</v>
      </c>
      <c r="AX12" s="352">
        <v>8</v>
      </c>
      <c r="AY12" s="356"/>
      <c r="AZ12" s="356"/>
    </row>
    <row r="13" spans="1:52" ht="15">
      <c r="A13" s="32" t="s">
        <v>853</v>
      </c>
      <c r="B13" s="32" t="s">
        <v>901</v>
      </c>
      <c r="C13" s="32" t="s">
        <v>516</v>
      </c>
      <c r="D13" s="32" t="s">
        <v>517</v>
      </c>
      <c r="E13" s="156" t="s">
        <v>798</v>
      </c>
      <c r="F13" s="160">
        <v>4</v>
      </c>
      <c r="G13" s="161">
        <v>148</v>
      </c>
      <c r="H13" s="32">
        <v>0</v>
      </c>
      <c r="I13" s="32">
        <v>0</v>
      </c>
      <c r="J13" s="32">
        <v>0</v>
      </c>
      <c r="K13" s="32">
        <v>6</v>
      </c>
      <c r="L13" s="32">
        <v>12</v>
      </c>
      <c r="M13" s="32">
        <v>0</v>
      </c>
      <c r="N13" s="32">
        <v>0</v>
      </c>
      <c r="O13" s="167">
        <v>99</v>
      </c>
      <c r="P13" s="168">
        <v>14</v>
      </c>
      <c r="Q13" s="169">
        <v>93</v>
      </c>
      <c r="R13" s="170">
        <v>35</v>
      </c>
      <c r="S13" s="167"/>
      <c r="T13" s="168">
        <v>12</v>
      </c>
      <c r="U13" s="169">
        <v>10</v>
      </c>
      <c r="V13" s="170">
        <v>12</v>
      </c>
      <c r="W13" s="168"/>
      <c r="X13" s="169"/>
      <c r="Y13" s="167"/>
      <c r="Z13" s="170"/>
      <c r="AA13" s="167"/>
      <c r="AB13" s="169">
        <v>8</v>
      </c>
      <c r="AC13" s="168"/>
      <c r="AD13" s="169"/>
      <c r="AE13" s="170"/>
      <c r="AF13" s="167"/>
      <c r="AG13" s="167"/>
      <c r="AH13" s="168"/>
      <c r="AI13" s="170"/>
      <c r="AJ13" s="169">
        <v>15</v>
      </c>
      <c r="AK13" s="167">
        <v>4</v>
      </c>
      <c r="AL13" s="167">
        <v>2</v>
      </c>
      <c r="AM13" s="169">
        <v>8</v>
      </c>
      <c r="AN13" s="170">
        <v>8</v>
      </c>
      <c r="AO13" s="169">
        <v>20</v>
      </c>
      <c r="AP13" s="167"/>
      <c r="AQ13" s="169">
        <v>20</v>
      </c>
      <c r="AR13" s="168"/>
      <c r="AS13" s="167"/>
      <c r="AT13" s="168"/>
      <c r="AU13" s="167">
        <v>2</v>
      </c>
      <c r="AV13" s="168"/>
      <c r="AW13" s="169">
        <v>12</v>
      </c>
      <c r="AX13" s="170">
        <v>15</v>
      </c>
      <c r="AY13" s="168"/>
      <c r="AZ13" s="168"/>
    </row>
    <row r="14" spans="1:52" ht="15">
      <c r="A14" s="374" t="s">
        <v>853</v>
      </c>
      <c r="B14" s="376" t="s">
        <v>901</v>
      </c>
      <c r="C14" s="377" t="s">
        <v>534</v>
      </c>
      <c r="D14" s="377" t="s">
        <v>535</v>
      </c>
      <c r="E14" s="313" t="s">
        <v>94</v>
      </c>
      <c r="F14" s="160">
        <v>5</v>
      </c>
      <c r="G14" s="364">
        <v>123</v>
      </c>
      <c r="H14" s="331">
        <v>0</v>
      </c>
      <c r="I14" s="381">
        <v>0</v>
      </c>
      <c r="J14" s="381">
        <v>0</v>
      </c>
      <c r="K14" s="372">
        <v>20</v>
      </c>
      <c r="L14" s="372">
        <v>30</v>
      </c>
      <c r="M14" s="322">
        <v>0</v>
      </c>
      <c r="N14" s="322">
        <v>0</v>
      </c>
      <c r="O14" s="320">
        <v>31</v>
      </c>
      <c r="P14" s="370">
        <v>47</v>
      </c>
      <c r="Q14" s="370">
        <v>21</v>
      </c>
      <c r="R14" s="370">
        <v>45</v>
      </c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>
        <v>20</v>
      </c>
      <c r="AD14" s="384">
        <v>15</v>
      </c>
      <c r="AE14" s="384">
        <v>25</v>
      </c>
      <c r="AF14" s="384"/>
      <c r="AG14" s="384"/>
      <c r="AH14" s="384"/>
      <c r="AI14" s="384"/>
      <c r="AJ14" s="384"/>
      <c r="AK14" s="384">
        <v>10</v>
      </c>
      <c r="AL14" s="384">
        <v>15</v>
      </c>
      <c r="AM14" s="384">
        <v>4</v>
      </c>
      <c r="AN14" s="384">
        <v>12</v>
      </c>
      <c r="AO14" s="384"/>
      <c r="AP14" s="384"/>
      <c r="AQ14" s="384"/>
      <c r="AR14" s="384"/>
      <c r="AS14" s="384"/>
      <c r="AT14" s="384"/>
      <c r="AU14" s="384"/>
      <c r="AV14" s="384"/>
      <c r="AW14" s="384">
        <v>2</v>
      </c>
      <c r="AX14" s="384">
        <v>8</v>
      </c>
      <c r="AY14" s="384"/>
      <c r="AZ14" s="384">
        <v>12</v>
      </c>
    </row>
    <row r="15" spans="1:52" ht="15">
      <c r="A15" s="373" t="s">
        <v>853</v>
      </c>
      <c r="B15" s="375" t="s">
        <v>901</v>
      </c>
      <c r="C15" s="367" t="s">
        <v>502</v>
      </c>
      <c r="D15" s="367" t="s">
        <v>503</v>
      </c>
      <c r="E15" s="256" t="s">
        <v>52</v>
      </c>
      <c r="F15" s="160">
        <v>6</v>
      </c>
      <c r="G15" s="161">
        <v>119</v>
      </c>
      <c r="H15" s="350">
        <v>0</v>
      </c>
      <c r="I15" s="349">
        <v>0</v>
      </c>
      <c r="J15" s="347">
        <v>0</v>
      </c>
      <c r="K15" s="347">
        <v>20</v>
      </c>
      <c r="L15" s="350">
        <v>0</v>
      </c>
      <c r="M15" s="349">
        <v>0</v>
      </c>
      <c r="N15" s="217">
        <v>0</v>
      </c>
      <c r="O15" s="344">
        <v>77</v>
      </c>
      <c r="P15" s="354">
        <v>27</v>
      </c>
      <c r="Q15" s="351">
        <v>12</v>
      </c>
      <c r="R15" s="353">
        <v>15</v>
      </c>
      <c r="S15" s="368">
        <v>15</v>
      </c>
      <c r="T15" s="356">
        <v>12</v>
      </c>
      <c r="U15" s="351"/>
      <c r="V15" s="352"/>
      <c r="W15" s="356"/>
      <c r="X15" s="351"/>
      <c r="Y15" s="361"/>
      <c r="Z15" s="352"/>
      <c r="AA15" s="361"/>
      <c r="AB15" s="351"/>
      <c r="AC15" s="356"/>
      <c r="AD15" s="351"/>
      <c r="AE15" s="352"/>
      <c r="AF15" s="361"/>
      <c r="AG15" s="361"/>
      <c r="AH15" s="356"/>
      <c r="AI15" s="352"/>
      <c r="AJ15" s="351"/>
      <c r="AK15" s="361">
        <v>20</v>
      </c>
      <c r="AL15" s="361">
        <v>15</v>
      </c>
      <c r="AM15" s="351"/>
      <c r="AN15" s="352"/>
      <c r="AO15" s="351"/>
      <c r="AP15" s="361">
        <v>15</v>
      </c>
      <c r="AQ15" s="362"/>
      <c r="AR15" s="356"/>
      <c r="AS15" s="361"/>
      <c r="AT15" s="356"/>
      <c r="AU15" s="361">
        <v>15</v>
      </c>
      <c r="AV15" s="356"/>
      <c r="AW15" s="351">
        <v>12</v>
      </c>
      <c r="AX15" s="352">
        <v>15</v>
      </c>
      <c r="AY15" s="356"/>
      <c r="AZ15" s="356"/>
    </row>
    <row r="16" spans="1:52" ht="15">
      <c r="A16" s="32" t="s">
        <v>853</v>
      </c>
      <c r="B16" s="32" t="s">
        <v>901</v>
      </c>
      <c r="C16" s="366" t="s">
        <v>496</v>
      </c>
      <c r="D16" s="366" t="s">
        <v>497</v>
      </c>
      <c r="E16" s="313" t="s">
        <v>36</v>
      </c>
      <c r="F16" s="160">
        <v>7</v>
      </c>
      <c r="G16" s="343">
        <v>115</v>
      </c>
      <c r="H16" s="331">
        <v>0</v>
      </c>
      <c r="I16" s="321">
        <v>0</v>
      </c>
      <c r="J16" s="321">
        <v>0</v>
      </c>
      <c r="K16" s="332">
        <v>2</v>
      </c>
      <c r="L16" s="332">
        <v>17</v>
      </c>
      <c r="M16" s="323">
        <v>0</v>
      </c>
      <c r="N16" s="323">
        <v>0</v>
      </c>
      <c r="O16" s="323">
        <v>34</v>
      </c>
      <c r="P16" s="341">
        <v>75</v>
      </c>
      <c r="Q16" s="329">
        <v>18</v>
      </c>
      <c r="R16" s="330">
        <v>6</v>
      </c>
      <c r="S16" s="365"/>
      <c r="T16" s="168"/>
      <c r="U16" s="169"/>
      <c r="V16" s="170"/>
      <c r="W16" s="168">
        <v>20</v>
      </c>
      <c r="X16" s="169">
        <v>10</v>
      </c>
      <c r="Y16" s="365">
        <v>10</v>
      </c>
      <c r="Z16" s="170"/>
      <c r="AA16" s="365"/>
      <c r="AB16" s="169"/>
      <c r="AC16" s="168">
        <v>15</v>
      </c>
      <c r="AD16" s="169"/>
      <c r="AE16" s="170"/>
      <c r="AF16" s="365"/>
      <c r="AG16" s="167"/>
      <c r="AH16" s="168"/>
      <c r="AI16" s="170"/>
      <c r="AJ16" s="169"/>
      <c r="AK16" s="365"/>
      <c r="AL16" s="345"/>
      <c r="AM16" s="169"/>
      <c r="AN16" s="170"/>
      <c r="AO16" s="169"/>
      <c r="AP16" s="365"/>
      <c r="AQ16" s="169"/>
      <c r="AR16" s="168"/>
      <c r="AS16" s="365"/>
      <c r="AT16" s="168"/>
      <c r="AU16" s="365">
        <v>6</v>
      </c>
      <c r="AV16" s="168"/>
      <c r="AW16" s="169">
        <v>8</v>
      </c>
      <c r="AX16" s="170">
        <v>6</v>
      </c>
      <c r="AY16" s="168">
        <v>20</v>
      </c>
      <c r="AZ16" s="168">
        <v>20</v>
      </c>
    </row>
    <row r="17" spans="1:52" ht="15">
      <c r="A17" s="32" t="s">
        <v>853</v>
      </c>
      <c r="B17" s="32" t="s">
        <v>901</v>
      </c>
      <c r="C17" s="367" t="s">
        <v>557</v>
      </c>
      <c r="D17" s="367" t="s">
        <v>558</v>
      </c>
      <c r="E17" s="256" t="s">
        <v>36</v>
      </c>
      <c r="F17" s="160">
        <v>8</v>
      </c>
      <c r="G17" s="379">
        <v>106</v>
      </c>
      <c r="H17" s="350">
        <v>0</v>
      </c>
      <c r="I17" s="349">
        <v>0</v>
      </c>
      <c r="J17" s="349">
        <v>0</v>
      </c>
      <c r="K17" s="349">
        <v>0</v>
      </c>
      <c r="L17" s="350">
        <v>0</v>
      </c>
      <c r="M17" s="349">
        <v>0</v>
      </c>
      <c r="N17" s="350">
        <v>0</v>
      </c>
      <c r="O17" s="382">
        <v>74</v>
      </c>
      <c r="P17" s="355">
        <v>12</v>
      </c>
      <c r="Q17" s="346">
        <v>40</v>
      </c>
      <c r="R17" s="353">
        <v>20</v>
      </c>
      <c r="S17" s="368"/>
      <c r="T17" s="326"/>
      <c r="U17" s="324"/>
      <c r="V17" s="325"/>
      <c r="W17" s="326"/>
      <c r="X17" s="324"/>
      <c r="Y17" s="361"/>
      <c r="Z17" s="325"/>
      <c r="AA17" s="361"/>
      <c r="AB17" s="324"/>
      <c r="AC17" s="326"/>
      <c r="AD17" s="324"/>
      <c r="AE17" s="325"/>
      <c r="AF17" s="361">
        <v>8</v>
      </c>
      <c r="AG17" s="327">
        <v>10</v>
      </c>
      <c r="AH17" s="326">
        <v>12</v>
      </c>
      <c r="AI17" s="325">
        <v>10</v>
      </c>
      <c r="AJ17" s="324"/>
      <c r="AK17" s="361"/>
      <c r="AL17" s="361"/>
      <c r="AM17" s="324"/>
      <c r="AN17" s="325"/>
      <c r="AO17" s="324">
        <v>15</v>
      </c>
      <c r="AP17" s="361">
        <v>12</v>
      </c>
      <c r="AQ17" s="328">
        <v>15</v>
      </c>
      <c r="AR17" s="326"/>
      <c r="AS17" s="361"/>
      <c r="AT17" s="326"/>
      <c r="AU17" s="361">
        <v>4</v>
      </c>
      <c r="AV17" s="326"/>
      <c r="AW17" s="324">
        <v>10</v>
      </c>
      <c r="AX17" s="325">
        <v>10</v>
      </c>
      <c r="AY17" s="326"/>
      <c r="AZ17" s="326"/>
    </row>
    <row r="18" spans="1:52" ht="15">
      <c r="A18" s="32" t="s">
        <v>853</v>
      </c>
      <c r="B18" s="32" t="s">
        <v>901</v>
      </c>
      <c r="C18" s="366" t="s">
        <v>500</v>
      </c>
      <c r="D18" s="366" t="s">
        <v>501</v>
      </c>
      <c r="E18" s="313" t="s">
        <v>52</v>
      </c>
      <c r="F18" s="160">
        <v>9</v>
      </c>
      <c r="G18" s="343">
        <v>60</v>
      </c>
      <c r="H18" s="340">
        <v>0</v>
      </c>
      <c r="I18" s="321">
        <v>0</v>
      </c>
      <c r="J18" s="321">
        <v>0</v>
      </c>
      <c r="K18" s="322">
        <v>20</v>
      </c>
      <c r="L18" s="322">
        <v>15</v>
      </c>
      <c r="M18" s="322">
        <v>0</v>
      </c>
      <c r="N18" s="323">
        <v>0</v>
      </c>
      <c r="O18" s="323">
        <v>15</v>
      </c>
      <c r="P18" s="341">
        <v>45</v>
      </c>
      <c r="Q18" s="329">
        <v>0</v>
      </c>
      <c r="R18" s="363">
        <v>0</v>
      </c>
      <c r="S18" s="365"/>
      <c r="T18" s="168"/>
      <c r="U18" s="169"/>
      <c r="V18" s="170"/>
      <c r="W18" s="168"/>
      <c r="X18" s="169"/>
      <c r="Y18" s="365"/>
      <c r="Z18" s="170"/>
      <c r="AA18" s="365"/>
      <c r="AB18" s="169"/>
      <c r="AC18" s="168"/>
      <c r="AD18" s="169"/>
      <c r="AE18" s="170"/>
      <c r="AF18" s="365"/>
      <c r="AG18" s="167"/>
      <c r="AH18" s="168"/>
      <c r="AI18" s="170"/>
      <c r="AJ18" s="169"/>
      <c r="AK18" s="365"/>
      <c r="AL18" s="345"/>
      <c r="AM18" s="169"/>
      <c r="AN18" s="170"/>
      <c r="AO18" s="169"/>
      <c r="AP18" s="365"/>
      <c r="AQ18" s="169"/>
      <c r="AR18" s="168">
        <v>20</v>
      </c>
      <c r="AS18" s="365"/>
      <c r="AT18" s="168"/>
      <c r="AU18" s="365">
        <v>15</v>
      </c>
      <c r="AV18" s="168"/>
      <c r="AW18" s="169"/>
      <c r="AX18" s="170"/>
      <c r="AY18" s="168"/>
      <c r="AZ18" s="168">
        <v>25</v>
      </c>
    </row>
    <row r="19" spans="1:52" ht="18.75" customHeight="1">
      <c r="A19" s="32" t="s">
        <v>853</v>
      </c>
      <c r="B19" s="32" t="s">
        <v>901</v>
      </c>
      <c r="C19" s="350" t="s">
        <v>514</v>
      </c>
      <c r="D19" s="350" t="s">
        <v>493</v>
      </c>
      <c r="E19" s="156" t="s">
        <v>190</v>
      </c>
      <c r="F19" s="160">
        <v>10</v>
      </c>
      <c r="G19" s="379">
        <v>57</v>
      </c>
      <c r="H19" s="217">
        <v>0</v>
      </c>
      <c r="I19" s="350">
        <v>0</v>
      </c>
      <c r="J19" s="350">
        <v>0</v>
      </c>
      <c r="K19" s="350">
        <v>48</v>
      </c>
      <c r="L19" s="350">
        <v>22</v>
      </c>
      <c r="M19" s="350">
        <v>0</v>
      </c>
      <c r="N19" s="350">
        <v>0</v>
      </c>
      <c r="O19" s="368">
        <v>27</v>
      </c>
      <c r="P19" s="354">
        <v>10</v>
      </c>
      <c r="Q19" s="351">
        <v>15</v>
      </c>
      <c r="R19" s="383">
        <v>20</v>
      </c>
      <c r="S19" s="344">
        <v>12</v>
      </c>
      <c r="T19" s="316">
        <v>10</v>
      </c>
      <c r="U19" s="317">
        <v>15</v>
      </c>
      <c r="V19" s="318">
        <v>20</v>
      </c>
      <c r="W19" s="316"/>
      <c r="X19" s="317"/>
      <c r="Y19" s="344"/>
      <c r="Z19" s="318"/>
      <c r="AA19" s="344"/>
      <c r="AB19" s="317"/>
      <c r="AC19" s="316"/>
      <c r="AD19" s="317"/>
      <c r="AE19" s="318"/>
      <c r="AF19" s="344"/>
      <c r="AG19" s="315"/>
      <c r="AH19" s="316"/>
      <c r="AI19" s="318"/>
      <c r="AJ19" s="317"/>
      <c r="AK19" s="344"/>
      <c r="AL19" s="344"/>
      <c r="AM19" s="317"/>
      <c r="AN19" s="318"/>
      <c r="AO19" s="317"/>
      <c r="AP19" s="344"/>
      <c r="AQ19" s="317"/>
      <c r="AR19" s="316"/>
      <c r="AS19" s="344"/>
      <c r="AT19" s="316"/>
      <c r="AU19" s="344"/>
      <c r="AV19" s="316"/>
      <c r="AW19" s="317"/>
      <c r="AX19" s="318"/>
      <c r="AY19" s="316"/>
      <c r="AZ19" s="316"/>
    </row>
    <row r="20" spans="1:52" ht="15">
      <c r="A20" s="32" t="s">
        <v>853</v>
      </c>
      <c r="B20" s="32" t="s">
        <v>901</v>
      </c>
      <c r="C20" s="32" t="s">
        <v>540</v>
      </c>
      <c r="D20" s="32" t="s">
        <v>541</v>
      </c>
      <c r="E20" s="156" t="s">
        <v>37</v>
      </c>
      <c r="F20" s="160">
        <v>11</v>
      </c>
      <c r="G20" s="161">
        <v>45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167">
        <v>20</v>
      </c>
      <c r="P20" s="168">
        <v>0</v>
      </c>
      <c r="Q20" s="169">
        <v>20</v>
      </c>
      <c r="R20" s="170">
        <v>25</v>
      </c>
      <c r="S20" s="167"/>
      <c r="T20" s="168"/>
      <c r="U20" s="169"/>
      <c r="V20" s="170"/>
      <c r="W20" s="168"/>
      <c r="X20" s="169"/>
      <c r="Y20" s="167"/>
      <c r="Z20" s="170"/>
      <c r="AA20" s="167"/>
      <c r="AB20" s="169"/>
      <c r="AC20" s="168"/>
      <c r="AD20" s="169"/>
      <c r="AE20" s="170"/>
      <c r="AF20" s="167"/>
      <c r="AG20" s="167"/>
      <c r="AH20" s="168"/>
      <c r="AI20" s="170"/>
      <c r="AJ20" s="169"/>
      <c r="AK20" s="167"/>
      <c r="AL20" s="167"/>
      <c r="AM20" s="169"/>
      <c r="AN20" s="170"/>
      <c r="AO20" s="169"/>
      <c r="AP20" s="167"/>
      <c r="AQ20" s="169"/>
      <c r="AR20" s="168"/>
      <c r="AS20" s="167"/>
      <c r="AT20" s="168"/>
      <c r="AU20" s="167"/>
      <c r="AV20" s="168"/>
      <c r="AW20" s="169">
        <v>20</v>
      </c>
      <c r="AX20" s="170">
        <v>25</v>
      </c>
      <c r="AY20" s="168"/>
      <c r="AZ20" s="168"/>
    </row>
    <row r="21" spans="1:52" ht="15">
      <c r="A21" s="32" t="s">
        <v>853</v>
      </c>
      <c r="B21" s="32" t="s">
        <v>901</v>
      </c>
      <c r="C21" s="32" t="s">
        <v>774</v>
      </c>
      <c r="D21" s="32" t="s">
        <v>619</v>
      </c>
      <c r="E21" s="156" t="s">
        <v>36</v>
      </c>
      <c r="F21" s="160">
        <v>12</v>
      </c>
      <c r="G21" s="161">
        <v>29</v>
      </c>
      <c r="H21" s="32">
        <v>0</v>
      </c>
      <c r="I21" s="32">
        <v>0</v>
      </c>
      <c r="J21" s="32">
        <v>0</v>
      </c>
      <c r="K21" s="32">
        <v>4</v>
      </c>
      <c r="L21" s="32">
        <v>40</v>
      </c>
      <c r="M21" s="32">
        <v>0</v>
      </c>
      <c r="N21" s="32">
        <v>0</v>
      </c>
      <c r="O21" s="167">
        <v>8</v>
      </c>
      <c r="P21" s="168">
        <v>15</v>
      </c>
      <c r="Q21" s="169">
        <v>8</v>
      </c>
      <c r="R21" s="170">
        <v>6</v>
      </c>
      <c r="S21" s="167"/>
      <c r="T21" s="168"/>
      <c r="U21" s="169"/>
      <c r="V21" s="170"/>
      <c r="W21" s="168"/>
      <c r="X21" s="169"/>
      <c r="Y21" s="167"/>
      <c r="Z21" s="170"/>
      <c r="AA21" s="167"/>
      <c r="AB21" s="169"/>
      <c r="AC21" s="168"/>
      <c r="AD21" s="169"/>
      <c r="AE21" s="170"/>
      <c r="AF21" s="167"/>
      <c r="AG21" s="167"/>
      <c r="AH21" s="168"/>
      <c r="AI21" s="170"/>
      <c r="AJ21" s="169"/>
      <c r="AK21" s="167"/>
      <c r="AL21" s="167"/>
      <c r="AM21" s="169"/>
      <c r="AN21" s="170"/>
      <c r="AO21" s="169"/>
      <c r="AP21" s="167"/>
      <c r="AQ21" s="169"/>
      <c r="AR21" s="168">
        <v>15</v>
      </c>
      <c r="AS21" s="167"/>
      <c r="AT21" s="168"/>
      <c r="AU21" s="167"/>
      <c r="AV21" s="168"/>
      <c r="AW21" s="169">
        <v>8</v>
      </c>
      <c r="AX21" s="170">
        <v>6</v>
      </c>
      <c r="AY21" s="168"/>
      <c r="AZ21" s="168"/>
    </row>
    <row r="22" spans="1:52" ht="15">
      <c r="A22" s="32" t="s">
        <v>853</v>
      </c>
      <c r="B22" s="32" t="s">
        <v>901</v>
      </c>
      <c r="C22" s="32" t="s">
        <v>950</v>
      </c>
      <c r="D22" s="32" t="s">
        <v>951</v>
      </c>
      <c r="E22" s="156" t="s">
        <v>37</v>
      </c>
      <c r="F22" s="160">
        <v>13</v>
      </c>
      <c r="G22" s="161">
        <v>28</v>
      </c>
      <c r="H22" s="350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44">
        <v>16</v>
      </c>
      <c r="P22" s="345">
        <v>0</v>
      </c>
      <c r="Q22" s="346">
        <v>4</v>
      </c>
      <c r="R22" s="353">
        <v>12</v>
      </c>
      <c r="S22" s="167"/>
      <c r="T22" s="168"/>
      <c r="U22" s="169"/>
      <c r="V22" s="170"/>
      <c r="W22" s="168"/>
      <c r="X22" s="169"/>
      <c r="Y22" s="167"/>
      <c r="Z22" s="170"/>
      <c r="AA22" s="167"/>
      <c r="AB22" s="169"/>
      <c r="AC22" s="168"/>
      <c r="AD22" s="169"/>
      <c r="AE22" s="170"/>
      <c r="AF22" s="167"/>
      <c r="AG22" s="167"/>
      <c r="AH22" s="168"/>
      <c r="AI22" s="170"/>
      <c r="AJ22" s="169"/>
      <c r="AK22" s="167"/>
      <c r="AL22" s="167"/>
      <c r="AM22" s="169"/>
      <c r="AN22" s="170"/>
      <c r="AO22" s="169"/>
      <c r="AP22" s="167"/>
      <c r="AQ22" s="169"/>
      <c r="AR22" s="168"/>
      <c r="AS22" s="167"/>
      <c r="AT22" s="168"/>
      <c r="AU22" s="167">
        <v>12</v>
      </c>
      <c r="AV22" s="168"/>
      <c r="AW22" s="169">
        <v>4</v>
      </c>
      <c r="AX22" s="170">
        <v>12</v>
      </c>
      <c r="AY22" s="168"/>
      <c r="AZ22" s="168"/>
    </row>
    <row r="23" spans="1:52" ht="15">
      <c r="A23" s="32" t="s">
        <v>853</v>
      </c>
      <c r="B23" s="32" t="s">
        <v>901</v>
      </c>
      <c r="C23" s="350" t="s">
        <v>548</v>
      </c>
      <c r="D23" s="350" t="s">
        <v>549</v>
      </c>
      <c r="E23" s="156" t="s">
        <v>43</v>
      </c>
      <c r="F23" s="160">
        <v>14</v>
      </c>
      <c r="G23" s="161">
        <v>25</v>
      </c>
      <c r="H23" s="350">
        <v>0</v>
      </c>
      <c r="I23" s="350">
        <v>0</v>
      </c>
      <c r="J23" s="350">
        <v>0</v>
      </c>
      <c r="K23" s="350">
        <v>48</v>
      </c>
      <c r="L23" s="350">
        <v>22</v>
      </c>
      <c r="M23" s="350">
        <v>0</v>
      </c>
      <c r="N23" s="350">
        <v>0</v>
      </c>
      <c r="O23" s="344">
        <v>25</v>
      </c>
      <c r="P23" s="345">
        <v>0</v>
      </c>
      <c r="Q23" s="346">
        <v>25</v>
      </c>
      <c r="R23" s="353">
        <v>0</v>
      </c>
      <c r="S23" s="344"/>
      <c r="T23" s="168"/>
      <c r="U23" s="169"/>
      <c r="V23" s="170"/>
      <c r="W23" s="168"/>
      <c r="X23" s="169"/>
      <c r="Y23" s="344"/>
      <c r="Z23" s="170"/>
      <c r="AA23" s="344"/>
      <c r="AB23" s="169"/>
      <c r="AC23" s="168"/>
      <c r="AD23" s="169"/>
      <c r="AE23" s="170"/>
      <c r="AF23" s="344"/>
      <c r="AG23" s="167"/>
      <c r="AH23" s="168"/>
      <c r="AI23" s="170"/>
      <c r="AJ23" s="169"/>
      <c r="AK23" s="344"/>
      <c r="AL23" s="344"/>
      <c r="AM23" s="169"/>
      <c r="AN23" s="170"/>
      <c r="AO23" s="169">
        <v>25</v>
      </c>
      <c r="AP23" s="344"/>
      <c r="AQ23" s="169"/>
      <c r="AR23" s="168"/>
      <c r="AS23" s="344"/>
      <c r="AT23" s="168"/>
      <c r="AU23" s="344"/>
      <c r="AV23" s="168"/>
      <c r="AW23" s="169"/>
      <c r="AX23" s="170"/>
      <c r="AY23" s="168"/>
      <c r="AZ23" s="168"/>
    </row>
    <row r="24" spans="1:52" ht="15">
      <c r="A24" s="32" t="s">
        <v>853</v>
      </c>
      <c r="B24" s="32" t="s">
        <v>901</v>
      </c>
      <c r="C24" s="350" t="s">
        <v>509</v>
      </c>
      <c r="D24" s="350" t="s">
        <v>510</v>
      </c>
      <c r="E24" s="156" t="s">
        <v>41</v>
      </c>
      <c r="F24" s="160">
        <v>15</v>
      </c>
      <c r="G24" s="161">
        <v>24</v>
      </c>
      <c r="H24" s="32">
        <v>0</v>
      </c>
      <c r="I24" s="350">
        <v>0</v>
      </c>
      <c r="J24" s="350">
        <v>0</v>
      </c>
      <c r="K24" s="350">
        <v>0</v>
      </c>
      <c r="L24" s="32">
        <v>0</v>
      </c>
      <c r="M24" s="350">
        <v>0</v>
      </c>
      <c r="N24" s="32">
        <v>0</v>
      </c>
      <c r="O24" s="344">
        <v>24</v>
      </c>
      <c r="P24" s="345">
        <v>0</v>
      </c>
      <c r="Q24" s="169">
        <v>24</v>
      </c>
      <c r="R24" s="170">
        <v>0</v>
      </c>
      <c r="S24" s="344"/>
      <c r="T24" s="345"/>
      <c r="U24" s="346"/>
      <c r="V24" s="353"/>
      <c r="W24" s="345"/>
      <c r="X24" s="346"/>
      <c r="Y24" s="344"/>
      <c r="Z24" s="353"/>
      <c r="AA24" s="344"/>
      <c r="AB24" s="346"/>
      <c r="AC24" s="345"/>
      <c r="AD24" s="346"/>
      <c r="AE24" s="353"/>
      <c r="AF24" s="344"/>
      <c r="AG24" s="344"/>
      <c r="AH24" s="345"/>
      <c r="AI24" s="353"/>
      <c r="AJ24" s="346"/>
      <c r="AK24" s="344"/>
      <c r="AL24" s="344"/>
      <c r="AM24" s="346"/>
      <c r="AN24" s="353"/>
      <c r="AO24" s="346">
        <v>12</v>
      </c>
      <c r="AP24" s="344"/>
      <c r="AQ24" s="346">
        <v>12</v>
      </c>
      <c r="AR24" s="345"/>
      <c r="AS24" s="344"/>
      <c r="AT24" s="345"/>
      <c r="AU24" s="344"/>
      <c r="AV24" s="345"/>
      <c r="AW24" s="346"/>
      <c r="AX24" s="353"/>
      <c r="AY24" s="345"/>
      <c r="AZ24" s="345"/>
    </row>
    <row r="25" spans="1:52" ht="15">
      <c r="A25" s="32" t="s">
        <v>853</v>
      </c>
      <c r="B25" s="32" t="s">
        <v>901</v>
      </c>
      <c r="C25" s="350" t="s">
        <v>491</v>
      </c>
      <c r="D25" s="350" t="s">
        <v>492</v>
      </c>
      <c r="E25" s="156" t="s">
        <v>45</v>
      </c>
      <c r="F25" s="160">
        <v>16</v>
      </c>
      <c r="G25" s="161">
        <v>20</v>
      </c>
      <c r="H25" s="350">
        <v>0</v>
      </c>
      <c r="I25" s="350">
        <v>0</v>
      </c>
      <c r="J25" s="350">
        <v>0</v>
      </c>
      <c r="K25" s="350">
        <v>4</v>
      </c>
      <c r="L25" s="350">
        <v>40</v>
      </c>
      <c r="M25" s="350">
        <v>0</v>
      </c>
      <c r="N25" s="350">
        <v>0</v>
      </c>
      <c r="O25" s="344">
        <v>20</v>
      </c>
      <c r="P25" s="345">
        <v>0</v>
      </c>
      <c r="Q25" s="346">
        <v>0</v>
      </c>
      <c r="R25" s="353">
        <v>0</v>
      </c>
      <c r="S25" s="344"/>
      <c r="T25" s="345"/>
      <c r="U25" s="346"/>
      <c r="V25" s="353"/>
      <c r="W25" s="345"/>
      <c r="X25" s="346"/>
      <c r="Y25" s="344"/>
      <c r="Z25" s="353"/>
      <c r="AA25" s="344">
        <v>20</v>
      </c>
      <c r="AB25" s="346"/>
      <c r="AC25" s="345"/>
      <c r="AD25" s="346"/>
      <c r="AE25" s="353"/>
      <c r="AF25" s="344"/>
      <c r="AG25" s="344"/>
      <c r="AH25" s="345"/>
      <c r="AI25" s="353"/>
      <c r="AJ25" s="346"/>
      <c r="AK25" s="344"/>
      <c r="AL25" s="344"/>
      <c r="AM25" s="346"/>
      <c r="AN25" s="353"/>
      <c r="AO25" s="346"/>
      <c r="AP25" s="344"/>
      <c r="AQ25" s="346"/>
      <c r="AR25" s="345"/>
      <c r="AS25" s="344"/>
      <c r="AT25" s="345"/>
      <c r="AU25" s="344"/>
      <c r="AV25" s="345"/>
      <c r="AW25" s="346"/>
      <c r="AX25" s="353"/>
      <c r="AY25" s="345"/>
      <c r="AZ25" s="345"/>
    </row>
    <row r="26" spans="1:52" ht="15">
      <c r="A26" s="350" t="s">
        <v>853</v>
      </c>
      <c r="B26" s="350" t="s">
        <v>901</v>
      </c>
      <c r="C26" s="350" t="s">
        <v>507</v>
      </c>
      <c r="D26" s="350" t="s">
        <v>508</v>
      </c>
      <c r="E26" s="156" t="s">
        <v>60</v>
      </c>
      <c r="F26" s="160">
        <v>17</v>
      </c>
      <c r="G26" s="161">
        <v>16</v>
      </c>
      <c r="H26" s="32">
        <v>0</v>
      </c>
      <c r="I26" s="350">
        <v>0</v>
      </c>
      <c r="J26" s="350">
        <v>0</v>
      </c>
      <c r="K26" s="350">
        <v>0</v>
      </c>
      <c r="L26" s="32">
        <v>12</v>
      </c>
      <c r="M26" s="350">
        <v>0</v>
      </c>
      <c r="N26" s="350">
        <v>0</v>
      </c>
      <c r="O26" s="167">
        <v>8</v>
      </c>
      <c r="P26" s="345">
        <v>8</v>
      </c>
      <c r="Q26" s="346">
        <v>0</v>
      </c>
      <c r="R26" s="170">
        <v>0</v>
      </c>
      <c r="S26" s="344"/>
      <c r="T26" s="345"/>
      <c r="U26" s="346"/>
      <c r="V26" s="353"/>
      <c r="W26" s="345"/>
      <c r="X26" s="346"/>
      <c r="Y26" s="344"/>
      <c r="Z26" s="353"/>
      <c r="AA26" s="344"/>
      <c r="AB26" s="346"/>
      <c r="AC26" s="345">
        <v>8</v>
      </c>
      <c r="AD26" s="346"/>
      <c r="AE26" s="353"/>
      <c r="AF26" s="344"/>
      <c r="AG26" s="344"/>
      <c r="AH26" s="345"/>
      <c r="AI26" s="353"/>
      <c r="AJ26" s="346"/>
      <c r="AK26" s="344"/>
      <c r="AL26" s="344"/>
      <c r="AM26" s="346"/>
      <c r="AN26" s="353"/>
      <c r="AO26" s="346"/>
      <c r="AP26" s="344"/>
      <c r="AQ26" s="346"/>
      <c r="AR26" s="345"/>
      <c r="AS26" s="344"/>
      <c r="AT26" s="345"/>
      <c r="AU26" s="344">
        <v>8</v>
      </c>
      <c r="AV26" s="345"/>
      <c r="AW26" s="346"/>
      <c r="AX26" s="353"/>
      <c r="AY26" s="345"/>
      <c r="AZ26" s="345"/>
    </row>
    <row r="27" spans="1:52" s="28" customFormat="1" ht="15">
      <c r="A27" s="350"/>
      <c r="B27" s="335" t="s">
        <v>901</v>
      </c>
      <c r="C27" s="335" t="s">
        <v>960</v>
      </c>
      <c r="D27" s="335" t="s">
        <v>510</v>
      </c>
      <c r="E27" s="342" t="s">
        <v>41</v>
      </c>
      <c r="F27" s="160">
        <v>18</v>
      </c>
      <c r="G27" s="343">
        <v>15</v>
      </c>
      <c r="H27" s="331">
        <v>0</v>
      </c>
      <c r="I27" s="350">
        <v>0</v>
      </c>
      <c r="J27" s="350">
        <v>0</v>
      </c>
      <c r="K27" s="350">
        <v>0</v>
      </c>
      <c r="L27" s="350">
        <v>0</v>
      </c>
      <c r="M27" s="350">
        <v>0</v>
      </c>
      <c r="N27" s="350">
        <v>0</v>
      </c>
      <c r="O27" s="344">
        <v>0</v>
      </c>
      <c r="P27" s="341">
        <v>15</v>
      </c>
      <c r="Q27" s="329"/>
      <c r="R27" s="330"/>
      <c r="S27" s="336"/>
      <c r="T27" s="337"/>
      <c r="U27" s="192"/>
      <c r="V27" s="338"/>
      <c r="W27" s="337"/>
      <c r="X27" s="192"/>
      <c r="Y27" s="336"/>
      <c r="Z27" s="338"/>
      <c r="AA27" s="336"/>
      <c r="AB27" s="192"/>
      <c r="AC27" s="337"/>
      <c r="AD27" s="192"/>
      <c r="AE27" s="192"/>
      <c r="AF27" s="336"/>
      <c r="AG27" s="339"/>
      <c r="AH27" s="337"/>
      <c r="AI27" s="338"/>
      <c r="AJ27" s="192"/>
      <c r="AK27" s="336"/>
      <c r="AL27" s="337"/>
      <c r="AM27" s="192"/>
      <c r="AN27" s="338"/>
      <c r="AO27" s="192"/>
      <c r="AP27" s="336"/>
      <c r="AQ27" s="192"/>
      <c r="AR27" s="337"/>
      <c r="AS27" s="336"/>
      <c r="AT27" s="337"/>
      <c r="AU27" s="336"/>
      <c r="AV27" s="337"/>
      <c r="AW27" s="192"/>
      <c r="AX27" s="338"/>
      <c r="AY27" s="337"/>
      <c r="AZ27" s="337">
        <v>15</v>
      </c>
    </row>
    <row r="28" spans="1:52" s="28" customFormat="1" ht="15">
      <c r="A28" s="32" t="s">
        <v>853</v>
      </c>
      <c r="B28" s="32" t="s">
        <v>901</v>
      </c>
      <c r="C28" s="32" t="s">
        <v>511</v>
      </c>
      <c r="D28" s="32" t="s">
        <v>512</v>
      </c>
      <c r="E28" s="156" t="s">
        <v>181</v>
      </c>
      <c r="F28" s="160">
        <v>19</v>
      </c>
      <c r="G28" s="161">
        <v>14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167">
        <v>12</v>
      </c>
      <c r="P28" s="168">
        <v>2</v>
      </c>
      <c r="Q28" s="169">
        <v>12</v>
      </c>
      <c r="R28" s="170">
        <v>0</v>
      </c>
      <c r="S28" s="167"/>
      <c r="T28" s="168"/>
      <c r="U28" s="169"/>
      <c r="V28" s="170"/>
      <c r="W28" s="168"/>
      <c r="X28" s="169"/>
      <c r="Y28" s="167"/>
      <c r="Z28" s="170"/>
      <c r="AA28" s="167"/>
      <c r="AB28" s="169"/>
      <c r="AC28" s="168"/>
      <c r="AD28" s="169"/>
      <c r="AE28" s="170"/>
      <c r="AF28" s="167"/>
      <c r="AG28" s="167"/>
      <c r="AH28" s="168"/>
      <c r="AI28" s="170"/>
      <c r="AJ28" s="169">
        <v>8</v>
      </c>
      <c r="AK28" s="167"/>
      <c r="AL28" s="167"/>
      <c r="AM28" s="169"/>
      <c r="AN28" s="170"/>
      <c r="AO28" s="169">
        <v>4</v>
      </c>
      <c r="AP28" s="167"/>
      <c r="AQ28" s="169"/>
      <c r="AR28" s="168">
        <v>2</v>
      </c>
      <c r="AS28" s="167"/>
      <c r="AT28" s="168"/>
      <c r="AU28" s="167"/>
      <c r="AV28" s="168"/>
      <c r="AW28" s="169"/>
      <c r="AX28" s="170"/>
      <c r="AY28" s="168"/>
      <c r="AZ28" s="168"/>
    </row>
    <row r="29" spans="1:52" ht="15">
      <c r="A29" s="32" t="s">
        <v>853</v>
      </c>
      <c r="B29" s="32" t="s">
        <v>901</v>
      </c>
      <c r="C29" s="32" t="s">
        <v>494</v>
      </c>
      <c r="D29" s="32" t="s">
        <v>495</v>
      </c>
      <c r="E29" s="156" t="s">
        <v>37</v>
      </c>
      <c r="F29" s="160">
        <v>20</v>
      </c>
      <c r="G29" s="161">
        <v>0</v>
      </c>
      <c r="H29" s="32">
        <v>0</v>
      </c>
      <c r="I29" s="32">
        <v>0</v>
      </c>
      <c r="J29" s="32">
        <v>0</v>
      </c>
      <c r="K29" s="32">
        <v>14</v>
      </c>
      <c r="L29" s="32">
        <v>10</v>
      </c>
      <c r="M29" s="32">
        <v>0</v>
      </c>
      <c r="N29" s="32">
        <v>0</v>
      </c>
      <c r="O29" s="167">
        <v>0</v>
      </c>
      <c r="P29" s="168">
        <v>0</v>
      </c>
      <c r="Q29" s="169">
        <v>0</v>
      </c>
      <c r="R29" s="170">
        <v>0</v>
      </c>
      <c r="S29" s="167"/>
      <c r="T29" s="168"/>
      <c r="U29" s="169"/>
      <c r="V29" s="170"/>
      <c r="W29" s="168"/>
      <c r="X29" s="169"/>
      <c r="Y29" s="167"/>
      <c r="Z29" s="170"/>
      <c r="AA29" s="167"/>
      <c r="AB29" s="169"/>
      <c r="AC29" s="168"/>
      <c r="AD29" s="169"/>
      <c r="AE29" s="170"/>
      <c r="AF29" s="167"/>
      <c r="AG29" s="167"/>
      <c r="AH29" s="168"/>
      <c r="AI29" s="170"/>
      <c r="AJ29" s="169"/>
      <c r="AK29" s="167"/>
      <c r="AL29" s="167"/>
      <c r="AM29" s="169"/>
      <c r="AN29" s="170"/>
      <c r="AO29" s="169"/>
      <c r="AP29" s="167"/>
      <c r="AQ29" s="169"/>
      <c r="AR29" s="168"/>
      <c r="AS29" s="167"/>
      <c r="AT29" s="168"/>
      <c r="AU29" s="167"/>
      <c r="AV29" s="168"/>
      <c r="AW29" s="169"/>
      <c r="AX29" s="170"/>
      <c r="AY29" s="168"/>
      <c r="AZ29" s="168"/>
    </row>
    <row r="30" spans="1:52" s="333" customFormat="1" ht="15">
      <c r="A30" s="334" t="s">
        <v>853</v>
      </c>
      <c r="B30" s="350" t="s">
        <v>901</v>
      </c>
      <c r="C30" s="350" t="s">
        <v>504</v>
      </c>
      <c r="D30" s="350" t="s">
        <v>505</v>
      </c>
      <c r="E30" s="156" t="s">
        <v>506</v>
      </c>
      <c r="F30" s="160">
        <v>20</v>
      </c>
      <c r="G30" s="161">
        <v>0</v>
      </c>
      <c r="H30" s="350">
        <v>0</v>
      </c>
      <c r="I30" s="350">
        <v>0</v>
      </c>
      <c r="J30" s="350">
        <v>0</v>
      </c>
      <c r="K30" s="350">
        <v>15</v>
      </c>
      <c r="L30" s="350">
        <v>0</v>
      </c>
      <c r="M30" s="350">
        <v>0</v>
      </c>
      <c r="N30" s="350">
        <v>0</v>
      </c>
      <c r="O30" s="344">
        <v>0</v>
      </c>
      <c r="P30" s="345">
        <v>0</v>
      </c>
      <c r="Q30" s="346">
        <v>0</v>
      </c>
      <c r="R30" s="353">
        <v>0</v>
      </c>
      <c r="S30" s="344"/>
      <c r="T30" s="345"/>
      <c r="U30" s="346"/>
      <c r="V30" s="353"/>
      <c r="W30" s="345"/>
      <c r="X30" s="346"/>
      <c r="Y30" s="344"/>
      <c r="Z30" s="353"/>
      <c r="AA30" s="344"/>
      <c r="AB30" s="346"/>
      <c r="AC30" s="345"/>
      <c r="AD30" s="346"/>
      <c r="AE30" s="353"/>
      <c r="AF30" s="344"/>
      <c r="AG30" s="344"/>
      <c r="AH30" s="345"/>
      <c r="AI30" s="353"/>
      <c r="AJ30" s="346"/>
      <c r="AK30" s="344"/>
      <c r="AL30" s="344"/>
      <c r="AM30" s="346"/>
      <c r="AN30" s="353"/>
      <c r="AO30" s="346"/>
      <c r="AP30" s="344"/>
      <c r="AQ30" s="346"/>
      <c r="AR30" s="345"/>
      <c r="AS30" s="344"/>
      <c r="AT30" s="345"/>
      <c r="AU30" s="344"/>
      <c r="AV30" s="345"/>
      <c r="AW30" s="346"/>
      <c r="AX30" s="353"/>
      <c r="AY30" s="345"/>
      <c r="AZ30" s="345"/>
    </row>
    <row r="31" spans="1:52" s="62" customFormat="1" ht="15">
      <c r="A31" s="348" t="s">
        <v>853</v>
      </c>
      <c r="B31" s="348" t="s">
        <v>901</v>
      </c>
      <c r="C31" s="348" t="s">
        <v>498</v>
      </c>
      <c r="D31" s="348" t="s">
        <v>499</v>
      </c>
      <c r="E31" s="214" t="s">
        <v>190</v>
      </c>
      <c r="F31" s="160">
        <v>20</v>
      </c>
      <c r="G31" s="215">
        <v>0</v>
      </c>
      <c r="H31" s="348">
        <v>0</v>
      </c>
      <c r="I31" s="348">
        <v>0</v>
      </c>
      <c r="J31" s="348">
        <v>0</v>
      </c>
      <c r="K31" s="348">
        <v>2</v>
      </c>
      <c r="L31" s="348">
        <v>26</v>
      </c>
      <c r="M31" s="348">
        <v>0</v>
      </c>
      <c r="N31" s="348">
        <v>0</v>
      </c>
      <c r="O31" s="360">
        <v>0</v>
      </c>
      <c r="P31" s="357">
        <v>0</v>
      </c>
      <c r="Q31" s="358">
        <v>0</v>
      </c>
      <c r="R31" s="359">
        <v>0</v>
      </c>
      <c r="S31" s="360"/>
      <c r="T31" s="357"/>
      <c r="U31" s="358"/>
      <c r="V31" s="359"/>
      <c r="W31" s="357"/>
      <c r="X31" s="358"/>
      <c r="Y31" s="360"/>
      <c r="Z31" s="359"/>
      <c r="AA31" s="360"/>
      <c r="AB31" s="358"/>
      <c r="AC31" s="357"/>
      <c r="AD31" s="358"/>
      <c r="AE31" s="359"/>
      <c r="AF31" s="360"/>
      <c r="AG31" s="360"/>
      <c r="AH31" s="357"/>
      <c r="AI31" s="359"/>
      <c r="AJ31" s="358"/>
      <c r="AK31" s="360"/>
      <c r="AL31" s="360"/>
      <c r="AM31" s="358"/>
      <c r="AN31" s="359"/>
      <c r="AO31" s="358"/>
      <c r="AP31" s="360"/>
      <c r="AQ31" s="358"/>
      <c r="AR31" s="357"/>
      <c r="AS31" s="360"/>
      <c r="AT31" s="357"/>
      <c r="AU31" s="360"/>
      <c r="AV31" s="357"/>
      <c r="AW31" s="358"/>
      <c r="AX31" s="359"/>
      <c r="AY31" s="357"/>
      <c r="AZ31" s="357"/>
    </row>
    <row r="32" spans="1:52" s="28" customFormat="1" ht="15">
      <c r="A32" s="84"/>
      <c r="B32" s="84"/>
      <c r="C32" s="84"/>
      <c r="D32" s="84"/>
      <c r="E32" s="165"/>
      <c r="F32" s="163"/>
      <c r="G32" s="164"/>
      <c r="H32" s="84"/>
      <c r="I32" s="84"/>
      <c r="J32" s="84"/>
      <c r="K32" s="84"/>
      <c r="L32" s="84"/>
      <c r="M32" s="84"/>
      <c r="N32" s="84"/>
      <c r="O32" s="162"/>
      <c r="P32" s="85"/>
      <c r="Q32" s="86"/>
      <c r="R32" s="87"/>
      <c r="S32" s="162"/>
      <c r="T32" s="85"/>
      <c r="U32" s="86"/>
      <c r="V32" s="87"/>
      <c r="W32" s="85"/>
      <c r="X32" s="86"/>
      <c r="Y32" s="162"/>
      <c r="Z32" s="87"/>
      <c r="AA32" s="162"/>
      <c r="AB32" s="86"/>
      <c r="AC32" s="85"/>
      <c r="AD32" s="86"/>
      <c r="AE32" s="87"/>
      <c r="AF32" s="162"/>
      <c r="AG32" s="162"/>
      <c r="AH32" s="85"/>
      <c r="AI32" s="87"/>
      <c r="AJ32" s="86"/>
      <c r="AK32" s="162"/>
      <c r="AL32" s="162"/>
      <c r="AM32" s="86"/>
      <c r="AN32" s="87"/>
      <c r="AO32" s="86"/>
      <c r="AP32" s="162"/>
      <c r="AQ32" s="86"/>
      <c r="AR32" s="85"/>
      <c r="AS32" s="162"/>
      <c r="AT32" s="85"/>
      <c r="AU32" s="162"/>
      <c r="AV32" s="85"/>
      <c r="AW32" s="86"/>
      <c r="AX32" s="87"/>
      <c r="AY32" s="85"/>
      <c r="AZ32" s="85"/>
    </row>
    <row r="33" spans="1:52" ht="15">
      <c r="A33" s="32" t="s">
        <v>854</v>
      </c>
      <c r="B33" s="32" t="s">
        <v>901</v>
      </c>
      <c r="C33" s="32" t="s">
        <v>774</v>
      </c>
      <c r="D33" s="32" t="s">
        <v>619</v>
      </c>
      <c r="E33" s="156" t="s">
        <v>36</v>
      </c>
      <c r="F33" s="160">
        <v>1</v>
      </c>
      <c r="G33" s="161">
        <v>95</v>
      </c>
      <c r="H33" s="32">
        <v>50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167">
        <v>59</v>
      </c>
      <c r="P33" s="168">
        <v>6</v>
      </c>
      <c r="Q33" s="169">
        <v>34</v>
      </c>
      <c r="R33" s="170">
        <v>30</v>
      </c>
      <c r="S33" s="167"/>
      <c r="T33" s="168"/>
      <c r="U33" s="169"/>
      <c r="V33" s="170"/>
      <c r="W33" s="168"/>
      <c r="X33" s="169"/>
      <c r="Y33" s="167"/>
      <c r="Z33" s="170"/>
      <c r="AA33" s="167">
        <v>10</v>
      </c>
      <c r="AB33" s="169">
        <v>12</v>
      </c>
      <c r="AC33" s="168">
        <v>6</v>
      </c>
      <c r="AD33" s="169">
        <v>2</v>
      </c>
      <c r="AE33" s="170">
        <v>10</v>
      </c>
      <c r="AF33" s="167"/>
      <c r="AG33" s="167"/>
      <c r="AH33" s="168"/>
      <c r="AI33" s="170"/>
      <c r="AJ33" s="169"/>
      <c r="AK33" s="167">
        <v>15</v>
      </c>
      <c r="AL33" s="167"/>
      <c r="AM33" s="169">
        <v>20</v>
      </c>
      <c r="AN33" s="170">
        <v>20</v>
      </c>
      <c r="AO33" s="169"/>
      <c r="AP33" s="167"/>
      <c r="AQ33" s="169"/>
      <c r="AR33" s="168"/>
      <c r="AS33" s="167"/>
      <c r="AT33" s="168"/>
      <c r="AU33" s="167"/>
      <c r="AV33" s="168"/>
      <c r="AW33" s="169"/>
      <c r="AX33" s="170"/>
      <c r="AY33" s="168"/>
      <c r="AZ33" s="168"/>
    </row>
    <row r="34" spans="1:52" ht="15">
      <c r="A34" s="32" t="s">
        <v>854</v>
      </c>
      <c r="B34" s="32" t="s">
        <v>901</v>
      </c>
      <c r="C34" s="32" t="s">
        <v>557</v>
      </c>
      <c r="D34" s="32" t="s">
        <v>558</v>
      </c>
      <c r="E34" s="156" t="s">
        <v>36</v>
      </c>
      <c r="F34" s="160">
        <v>2</v>
      </c>
      <c r="G34" s="161">
        <v>81</v>
      </c>
      <c r="H34" s="32">
        <v>50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67">
        <v>38</v>
      </c>
      <c r="P34" s="168">
        <v>23</v>
      </c>
      <c r="Q34" s="169">
        <v>32</v>
      </c>
      <c r="R34" s="170">
        <v>20</v>
      </c>
      <c r="S34" s="167"/>
      <c r="T34" s="168"/>
      <c r="U34" s="169"/>
      <c r="V34" s="170"/>
      <c r="W34" s="168">
        <v>8</v>
      </c>
      <c r="X34" s="169">
        <v>12</v>
      </c>
      <c r="Y34" s="167">
        <v>6</v>
      </c>
      <c r="Z34" s="170"/>
      <c r="AA34" s="167"/>
      <c r="AB34" s="169"/>
      <c r="AC34" s="168">
        <v>15</v>
      </c>
      <c r="AD34" s="169">
        <v>20</v>
      </c>
      <c r="AE34" s="170">
        <v>20</v>
      </c>
      <c r="AF34" s="167"/>
      <c r="AG34" s="167"/>
      <c r="AH34" s="168"/>
      <c r="AI34" s="170"/>
      <c r="AJ34" s="169"/>
      <c r="AK34" s="167"/>
      <c r="AL34" s="167"/>
      <c r="AM34" s="169"/>
      <c r="AN34" s="170"/>
      <c r="AO34" s="169"/>
      <c r="AP34" s="167"/>
      <c r="AQ34" s="169"/>
      <c r="AR34" s="168"/>
      <c r="AS34" s="167"/>
      <c r="AT34" s="168"/>
      <c r="AU34" s="167"/>
      <c r="AV34" s="168"/>
      <c r="AW34" s="169"/>
      <c r="AX34" s="170"/>
      <c r="AY34" s="168"/>
      <c r="AZ34" s="168"/>
    </row>
    <row r="35" spans="1:52" ht="15">
      <c r="A35" s="32" t="s">
        <v>854</v>
      </c>
      <c r="B35" s="32" t="s">
        <v>901</v>
      </c>
      <c r="C35" s="32" t="s">
        <v>540</v>
      </c>
      <c r="D35" s="32" t="s">
        <v>541</v>
      </c>
      <c r="E35" s="156" t="s">
        <v>37</v>
      </c>
      <c r="F35" s="160">
        <v>3</v>
      </c>
      <c r="G35" s="161">
        <v>77</v>
      </c>
      <c r="H35" s="32">
        <v>50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167">
        <v>43</v>
      </c>
      <c r="P35" s="168">
        <v>22</v>
      </c>
      <c r="Q35" s="169">
        <v>28</v>
      </c>
      <c r="R35" s="170">
        <v>12</v>
      </c>
      <c r="S35" s="167"/>
      <c r="T35" s="168"/>
      <c r="U35" s="169"/>
      <c r="V35" s="170"/>
      <c r="W35" s="168"/>
      <c r="X35" s="169"/>
      <c r="Y35" s="167"/>
      <c r="Z35" s="170"/>
      <c r="AA35" s="167"/>
      <c r="AB35" s="169"/>
      <c r="AC35" s="168">
        <v>10</v>
      </c>
      <c r="AD35" s="169">
        <v>10</v>
      </c>
      <c r="AE35" s="170">
        <v>12</v>
      </c>
      <c r="AF35" s="167"/>
      <c r="AG35" s="167"/>
      <c r="AH35" s="168"/>
      <c r="AI35" s="170"/>
      <c r="AJ35" s="169"/>
      <c r="AK35" s="167"/>
      <c r="AL35" s="167"/>
      <c r="AM35" s="169"/>
      <c r="AN35" s="170"/>
      <c r="AO35" s="169">
        <v>8</v>
      </c>
      <c r="AP35" s="167">
        <v>15</v>
      </c>
      <c r="AQ35" s="169">
        <v>10</v>
      </c>
      <c r="AR35" s="168">
        <v>12</v>
      </c>
      <c r="AS35" s="167"/>
      <c r="AT35" s="168"/>
      <c r="AU35" s="167"/>
      <c r="AV35" s="168"/>
      <c r="AW35" s="169"/>
      <c r="AX35" s="170"/>
      <c r="AY35" s="168"/>
      <c r="AZ35" s="168"/>
    </row>
    <row r="36" spans="1:52" ht="15">
      <c r="A36" s="32" t="s">
        <v>854</v>
      </c>
      <c r="B36" s="32" t="s">
        <v>901</v>
      </c>
      <c r="C36" s="32" t="s">
        <v>548</v>
      </c>
      <c r="D36" s="32" t="s">
        <v>549</v>
      </c>
      <c r="E36" s="156" t="s">
        <v>165</v>
      </c>
      <c r="F36" s="160">
        <v>4</v>
      </c>
      <c r="G36" s="161">
        <v>73</v>
      </c>
      <c r="H36" s="32">
        <v>50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167">
        <v>48</v>
      </c>
      <c r="P36" s="168">
        <v>10</v>
      </c>
      <c r="Q36" s="169">
        <v>30</v>
      </c>
      <c r="R36" s="170">
        <v>15</v>
      </c>
      <c r="S36" s="167"/>
      <c r="T36" s="168"/>
      <c r="U36" s="169"/>
      <c r="V36" s="170"/>
      <c r="W36" s="168"/>
      <c r="X36" s="169"/>
      <c r="Y36" s="167"/>
      <c r="Z36" s="170"/>
      <c r="AA36" s="167">
        <v>12</v>
      </c>
      <c r="AB36" s="169">
        <v>15</v>
      </c>
      <c r="AC36" s="168"/>
      <c r="AD36" s="169"/>
      <c r="AE36" s="170"/>
      <c r="AF36" s="167"/>
      <c r="AG36" s="167"/>
      <c r="AH36" s="168"/>
      <c r="AI36" s="170"/>
      <c r="AJ36" s="169"/>
      <c r="AK36" s="167">
        <v>6</v>
      </c>
      <c r="AL36" s="167">
        <v>10</v>
      </c>
      <c r="AM36" s="169">
        <v>15</v>
      </c>
      <c r="AN36" s="170">
        <v>15</v>
      </c>
      <c r="AO36" s="169"/>
      <c r="AP36" s="167"/>
      <c r="AQ36" s="169"/>
      <c r="AR36" s="168"/>
      <c r="AS36" s="167"/>
      <c r="AT36" s="168"/>
      <c r="AU36" s="167"/>
      <c r="AV36" s="168"/>
      <c r="AW36" s="169"/>
      <c r="AX36" s="170"/>
      <c r="AY36" s="168"/>
      <c r="AZ36" s="168"/>
    </row>
    <row r="37" spans="1:52" ht="15">
      <c r="A37" s="32" t="s">
        <v>854</v>
      </c>
      <c r="B37" s="32" t="s">
        <v>901</v>
      </c>
      <c r="C37" s="32" t="s">
        <v>616</v>
      </c>
      <c r="D37" s="32" t="s">
        <v>515</v>
      </c>
      <c r="E37" s="156" t="s">
        <v>758</v>
      </c>
      <c r="F37" s="160">
        <v>5</v>
      </c>
      <c r="G37" s="161">
        <v>69</v>
      </c>
      <c r="H37" s="32">
        <v>50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167">
        <v>34</v>
      </c>
      <c r="P37" s="168">
        <v>20</v>
      </c>
      <c r="Q37" s="169">
        <v>14</v>
      </c>
      <c r="R37" s="170">
        <v>15</v>
      </c>
      <c r="S37" s="167">
        <v>20</v>
      </c>
      <c r="T37" s="168">
        <v>20</v>
      </c>
      <c r="U37" s="169">
        <v>2</v>
      </c>
      <c r="V37" s="170">
        <v>15</v>
      </c>
      <c r="W37" s="168"/>
      <c r="X37" s="169"/>
      <c r="Y37" s="167"/>
      <c r="Z37" s="170"/>
      <c r="AA37" s="167"/>
      <c r="AB37" s="169"/>
      <c r="AC37" s="168"/>
      <c r="AD37" s="169">
        <v>12</v>
      </c>
      <c r="AE37" s="170"/>
      <c r="AF37" s="167"/>
      <c r="AG37" s="167"/>
      <c r="AH37" s="168"/>
      <c r="AI37" s="170"/>
      <c r="AJ37" s="169"/>
      <c r="AK37" s="167"/>
      <c r="AL37" s="167"/>
      <c r="AM37" s="169"/>
      <c r="AN37" s="170"/>
      <c r="AO37" s="169"/>
      <c r="AP37" s="167"/>
      <c r="AQ37" s="169"/>
      <c r="AR37" s="168"/>
      <c r="AS37" s="167"/>
      <c r="AT37" s="168"/>
      <c r="AU37" s="167"/>
      <c r="AV37" s="168"/>
      <c r="AW37" s="169"/>
      <c r="AX37" s="170"/>
      <c r="AY37" s="168"/>
      <c r="AZ37" s="168"/>
    </row>
    <row r="38" spans="1:52" ht="15">
      <c r="A38" s="32" t="s">
        <v>854</v>
      </c>
      <c r="B38" s="32" t="s">
        <v>901</v>
      </c>
      <c r="C38" s="396" t="s">
        <v>648</v>
      </c>
      <c r="D38" s="396" t="s">
        <v>649</v>
      </c>
      <c r="E38" s="384" t="s">
        <v>650</v>
      </c>
      <c r="F38" s="319">
        <v>6</v>
      </c>
      <c r="G38" s="343">
        <v>66</v>
      </c>
      <c r="H38" s="331">
        <v>50</v>
      </c>
      <c r="I38" s="321">
        <v>0</v>
      </c>
      <c r="J38" s="321">
        <v>0</v>
      </c>
      <c r="K38" s="332">
        <v>0</v>
      </c>
      <c r="L38" s="332">
        <v>0</v>
      </c>
      <c r="M38" s="323">
        <v>0</v>
      </c>
      <c r="N38" s="323">
        <v>0</v>
      </c>
      <c r="O38" s="323">
        <v>34</v>
      </c>
      <c r="P38" s="341">
        <v>26</v>
      </c>
      <c r="Q38" s="329">
        <v>24</v>
      </c>
      <c r="R38" s="330">
        <v>6</v>
      </c>
      <c r="S38" s="396"/>
      <c r="T38" s="168"/>
      <c r="U38" s="169"/>
      <c r="V38" s="170"/>
      <c r="W38" s="168"/>
      <c r="X38" s="169"/>
      <c r="Y38" s="396"/>
      <c r="Z38" s="170"/>
      <c r="AA38" s="396"/>
      <c r="AB38" s="169"/>
      <c r="AC38" s="168"/>
      <c r="AD38" s="169"/>
      <c r="AE38" s="386"/>
      <c r="AF38" s="396"/>
      <c r="AG38" s="167"/>
      <c r="AH38" s="168"/>
      <c r="AI38" s="170"/>
      <c r="AJ38" s="169"/>
      <c r="AK38" s="396"/>
      <c r="AL38" s="385"/>
      <c r="AM38" s="169">
        <v>6</v>
      </c>
      <c r="AN38" s="170">
        <v>2</v>
      </c>
      <c r="AO38" s="169">
        <v>6</v>
      </c>
      <c r="AP38" s="396">
        <v>10</v>
      </c>
      <c r="AQ38" s="169">
        <v>6</v>
      </c>
      <c r="AR38" s="168">
        <v>6</v>
      </c>
      <c r="AS38" s="396"/>
      <c r="AT38" s="168"/>
      <c r="AU38" s="396"/>
      <c r="AV38" s="168"/>
      <c r="AW38" s="169">
        <v>6</v>
      </c>
      <c r="AX38" s="170">
        <v>4</v>
      </c>
      <c r="AY38" s="168">
        <v>10</v>
      </c>
      <c r="AZ38" s="168">
        <v>10</v>
      </c>
    </row>
    <row r="39" spans="1:52" ht="15">
      <c r="A39" s="32" t="s">
        <v>854</v>
      </c>
      <c r="B39" s="32" t="s">
        <v>901</v>
      </c>
      <c r="C39" s="397" t="s">
        <v>527</v>
      </c>
      <c r="D39" s="397" t="s">
        <v>528</v>
      </c>
      <c r="E39" s="256" t="s">
        <v>94</v>
      </c>
      <c r="F39" s="319">
        <v>7</v>
      </c>
      <c r="G39" s="379">
        <v>60</v>
      </c>
      <c r="H39" s="388">
        <v>37</v>
      </c>
      <c r="I39" s="387">
        <v>0</v>
      </c>
      <c r="J39" s="387">
        <v>0</v>
      </c>
      <c r="K39" s="387">
        <v>0</v>
      </c>
      <c r="L39" s="388">
        <v>0</v>
      </c>
      <c r="M39" s="387">
        <v>0</v>
      </c>
      <c r="N39" s="388">
        <v>0</v>
      </c>
      <c r="O39" s="382">
        <v>25</v>
      </c>
      <c r="P39" s="392">
        <v>12</v>
      </c>
      <c r="Q39" s="386">
        <v>10</v>
      </c>
      <c r="R39" s="391">
        <v>23</v>
      </c>
      <c r="S39" s="368">
        <v>15</v>
      </c>
      <c r="T39" s="393"/>
      <c r="U39" s="389"/>
      <c r="V39" s="390">
        <v>8</v>
      </c>
      <c r="W39" s="393"/>
      <c r="X39" s="389"/>
      <c r="Y39" s="394"/>
      <c r="Z39" s="390"/>
      <c r="AA39" s="394"/>
      <c r="AB39" s="389">
        <v>2</v>
      </c>
      <c r="AC39" s="393">
        <v>12</v>
      </c>
      <c r="AD39" s="389">
        <v>8</v>
      </c>
      <c r="AE39" s="390">
        <v>15</v>
      </c>
      <c r="AF39" s="394"/>
      <c r="AG39" s="394"/>
      <c r="AH39" s="393"/>
      <c r="AI39" s="390"/>
      <c r="AJ39" s="389"/>
      <c r="AK39" s="394"/>
      <c r="AL39" s="394"/>
      <c r="AM39" s="389"/>
      <c r="AN39" s="390"/>
      <c r="AO39" s="389"/>
      <c r="AP39" s="394"/>
      <c r="AQ39" s="395"/>
      <c r="AR39" s="393"/>
      <c r="AS39" s="394"/>
      <c r="AT39" s="393"/>
      <c r="AU39" s="394"/>
      <c r="AV39" s="393"/>
      <c r="AW39" s="389"/>
      <c r="AX39" s="390"/>
      <c r="AY39" s="393"/>
      <c r="AZ39" s="393"/>
    </row>
    <row r="40" spans="1:52" ht="15">
      <c r="A40" s="32" t="s">
        <v>854</v>
      </c>
      <c r="B40" s="32" t="s">
        <v>901</v>
      </c>
      <c r="C40" s="32" t="s">
        <v>756</v>
      </c>
      <c r="D40" s="32" t="s">
        <v>553</v>
      </c>
      <c r="E40" s="156" t="s">
        <v>41</v>
      </c>
      <c r="F40" s="319">
        <v>8</v>
      </c>
      <c r="G40" s="161">
        <v>40</v>
      </c>
      <c r="H40" s="32">
        <v>40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167">
        <v>40</v>
      </c>
      <c r="P40" s="168">
        <v>0</v>
      </c>
      <c r="Q40" s="169">
        <v>20</v>
      </c>
      <c r="R40" s="170">
        <v>0</v>
      </c>
      <c r="S40" s="167"/>
      <c r="T40" s="168"/>
      <c r="U40" s="169"/>
      <c r="V40" s="170"/>
      <c r="W40" s="168"/>
      <c r="X40" s="169"/>
      <c r="Y40" s="167"/>
      <c r="Z40" s="170"/>
      <c r="AA40" s="167">
        <v>20</v>
      </c>
      <c r="AB40" s="169">
        <v>20</v>
      </c>
      <c r="AC40" s="168"/>
      <c r="AD40" s="169"/>
      <c r="AE40" s="170"/>
      <c r="AF40" s="167"/>
      <c r="AG40" s="167"/>
      <c r="AH40" s="168"/>
      <c r="AI40" s="170"/>
      <c r="AJ40" s="169"/>
      <c r="AK40" s="167"/>
      <c r="AL40" s="167"/>
      <c r="AM40" s="169"/>
      <c r="AN40" s="170"/>
      <c r="AO40" s="169"/>
      <c r="AP40" s="167"/>
      <c r="AQ40" s="169"/>
      <c r="AR40" s="168"/>
      <c r="AS40" s="167"/>
      <c r="AT40" s="168"/>
      <c r="AU40" s="167"/>
      <c r="AV40" s="168"/>
      <c r="AW40" s="169"/>
      <c r="AX40" s="170"/>
      <c r="AY40" s="168"/>
      <c r="AZ40" s="168"/>
    </row>
    <row r="41" spans="1:52" ht="15">
      <c r="A41" s="32" t="s">
        <v>854</v>
      </c>
      <c r="B41" s="32" t="s">
        <v>901</v>
      </c>
      <c r="C41" s="32" t="s">
        <v>572</v>
      </c>
      <c r="D41" s="32" t="s">
        <v>573</v>
      </c>
      <c r="E41" s="156" t="s">
        <v>51</v>
      </c>
      <c r="F41" s="319">
        <v>9</v>
      </c>
      <c r="G41" s="161">
        <v>36</v>
      </c>
      <c r="H41" s="32">
        <v>36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167">
        <v>28</v>
      </c>
      <c r="P41" s="168">
        <v>8</v>
      </c>
      <c r="Q41" s="169">
        <v>16</v>
      </c>
      <c r="R41" s="170">
        <v>0</v>
      </c>
      <c r="S41" s="167"/>
      <c r="T41" s="168"/>
      <c r="U41" s="169"/>
      <c r="V41" s="170"/>
      <c r="W41" s="168"/>
      <c r="X41" s="169"/>
      <c r="Y41" s="167"/>
      <c r="Z41" s="170"/>
      <c r="AA41" s="167"/>
      <c r="AB41" s="169"/>
      <c r="AC41" s="168"/>
      <c r="AD41" s="169"/>
      <c r="AE41" s="170"/>
      <c r="AF41" s="167"/>
      <c r="AG41" s="167"/>
      <c r="AH41" s="168"/>
      <c r="AI41" s="170"/>
      <c r="AJ41" s="169">
        <v>10</v>
      </c>
      <c r="AK41" s="167"/>
      <c r="AL41" s="167">
        <v>4</v>
      </c>
      <c r="AM41" s="169"/>
      <c r="AN41" s="170"/>
      <c r="AO41" s="169">
        <v>2</v>
      </c>
      <c r="AP41" s="167"/>
      <c r="AQ41" s="169">
        <v>4</v>
      </c>
      <c r="AR41" s="168">
        <v>4</v>
      </c>
      <c r="AS41" s="167">
        <v>12</v>
      </c>
      <c r="AT41" s="168"/>
      <c r="AU41" s="167"/>
      <c r="AV41" s="168"/>
      <c r="AW41" s="169"/>
      <c r="AX41" s="170"/>
      <c r="AY41" s="168"/>
      <c r="AZ41" s="168"/>
    </row>
    <row r="42" spans="1:52" ht="15">
      <c r="A42" s="32" t="s">
        <v>854</v>
      </c>
      <c r="B42" s="32" t="s">
        <v>901</v>
      </c>
      <c r="C42" s="32" t="s">
        <v>952</v>
      </c>
      <c r="D42" s="32" t="s">
        <v>550</v>
      </c>
      <c r="E42" s="156" t="s">
        <v>37</v>
      </c>
      <c r="F42" s="319">
        <v>10</v>
      </c>
      <c r="G42" s="161">
        <v>32</v>
      </c>
      <c r="H42" s="32">
        <v>20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167">
        <v>20</v>
      </c>
      <c r="P42" s="168">
        <v>0</v>
      </c>
      <c r="Q42" s="169">
        <v>10</v>
      </c>
      <c r="R42" s="170">
        <v>12</v>
      </c>
      <c r="S42" s="167"/>
      <c r="T42" s="168"/>
      <c r="U42" s="169"/>
      <c r="V42" s="170"/>
      <c r="W42" s="168"/>
      <c r="X42" s="169"/>
      <c r="Y42" s="167"/>
      <c r="Z42" s="170"/>
      <c r="AA42" s="167"/>
      <c r="AB42" s="169"/>
      <c r="AC42" s="168"/>
      <c r="AD42" s="169"/>
      <c r="AE42" s="170"/>
      <c r="AF42" s="167"/>
      <c r="AG42" s="167"/>
      <c r="AH42" s="168"/>
      <c r="AI42" s="170"/>
      <c r="AJ42" s="169"/>
      <c r="AK42" s="167"/>
      <c r="AL42" s="167"/>
      <c r="AM42" s="169"/>
      <c r="AN42" s="170"/>
      <c r="AO42" s="169"/>
      <c r="AP42" s="167"/>
      <c r="AQ42" s="169"/>
      <c r="AR42" s="168"/>
      <c r="AS42" s="167"/>
      <c r="AT42" s="168"/>
      <c r="AU42" s="167">
        <v>10</v>
      </c>
      <c r="AV42" s="168"/>
      <c r="AW42" s="169">
        <v>10</v>
      </c>
      <c r="AX42" s="170">
        <v>12</v>
      </c>
      <c r="AY42" s="168"/>
      <c r="AZ42" s="168"/>
    </row>
    <row r="43" spans="1:52" s="28" customFormat="1" ht="15">
      <c r="A43" s="32" t="s">
        <v>854</v>
      </c>
      <c r="B43" s="32" t="s">
        <v>901</v>
      </c>
      <c r="C43" s="32" t="s">
        <v>522</v>
      </c>
      <c r="D43" s="32" t="s">
        <v>523</v>
      </c>
      <c r="E43" s="156" t="s">
        <v>39</v>
      </c>
      <c r="F43" s="160">
        <v>11</v>
      </c>
      <c r="G43" s="161">
        <v>22</v>
      </c>
      <c r="H43" s="32">
        <v>18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167">
        <v>10</v>
      </c>
      <c r="P43" s="168">
        <v>8</v>
      </c>
      <c r="Q43" s="169">
        <v>2</v>
      </c>
      <c r="R43" s="170">
        <v>4</v>
      </c>
      <c r="S43" s="167"/>
      <c r="T43" s="168"/>
      <c r="U43" s="169"/>
      <c r="V43" s="170"/>
      <c r="W43" s="168"/>
      <c r="X43" s="169"/>
      <c r="Y43" s="167"/>
      <c r="Z43" s="170"/>
      <c r="AA43" s="167">
        <v>8</v>
      </c>
      <c r="AB43" s="169"/>
      <c r="AC43" s="168"/>
      <c r="AD43" s="169"/>
      <c r="AE43" s="170"/>
      <c r="AF43" s="167"/>
      <c r="AG43" s="167"/>
      <c r="AH43" s="168"/>
      <c r="AI43" s="170"/>
      <c r="AJ43" s="169"/>
      <c r="AK43" s="167"/>
      <c r="AL43" s="167">
        <v>8</v>
      </c>
      <c r="AM43" s="169">
        <v>2</v>
      </c>
      <c r="AN43" s="170">
        <v>4</v>
      </c>
      <c r="AO43" s="169"/>
      <c r="AP43" s="167"/>
      <c r="AQ43" s="169"/>
      <c r="AR43" s="168"/>
      <c r="AS43" s="167"/>
      <c r="AT43" s="168"/>
      <c r="AU43" s="167"/>
      <c r="AV43" s="168"/>
      <c r="AW43" s="169"/>
      <c r="AX43" s="170"/>
      <c r="AY43" s="168"/>
      <c r="AZ43" s="168"/>
    </row>
    <row r="44" spans="1:52" s="28" customFormat="1" ht="15">
      <c r="A44" s="32" t="s">
        <v>854</v>
      </c>
      <c r="B44" s="32" t="s">
        <v>901</v>
      </c>
      <c r="C44" s="32" t="s">
        <v>532</v>
      </c>
      <c r="D44" s="32" t="s">
        <v>533</v>
      </c>
      <c r="E44" s="156" t="s">
        <v>41</v>
      </c>
      <c r="F44" s="160">
        <v>11</v>
      </c>
      <c r="G44" s="161">
        <v>22</v>
      </c>
      <c r="H44" s="32">
        <v>22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167">
        <v>12</v>
      </c>
      <c r="P44" s="168">
        <v>10</v>
      </c>
      <c r="Q44" s="169">
        <v>0</v>
      </c>
      <c r="R44" s="170">
        <v>0</v>
      </c>
      <c r="S44" s="167"/>
      <c r="T44" s="168"/>
      <c r="U44" s="169"/>
      <c r="V44" s="170"/>
      <c r="W44" s="168"/>
      <c r="X44" s="169"/>
      <c r="Y44" s="167"/>
      <c r="Z44" s="170"/>
      <c r="AA44" s="167"/>
      <c r="AB44" s="169"/>
      <c r="AC44" s="168"/>
      <c r="AD44" s="169"/>
      <c r="AE44" s="170"/>
      <c r="AF44" s="167"/>
      <c r="AG44" s="167"/>
      <c r="AH44" s="168"/>
      <c r="AI44" s="170"/>
      <c r="AJ44" s="169"/>
      <c r="AK44" s="167"/>
      <c r="AL44" s="167"/>
      <c r="AM44" s="169"/>
      <c r="AN44" s="170"/>
      <c r="AO44" s="169"/>
      <c r="AP44" s="167"/>
      <c r="AQ44" s="169"/>
      <c r="AR44" s="168"/>
      <c r="AS44" s="167"/>
      <c r="AT44" s="168">
        <v>10</v>
      </c>
      <c r="AU44" s="167">
        <v>12</v>
      </c>
      <c r="AV44" s="168"/>
      <c r="AW44" s="169"/>
      <c r="AX44" s="170"/>
      <c r="AY44" s="168"/>
      <c r="AZ44" s="168"/>
    </row>
    <row r="45" spans="1:52" s="28" customFormat="1" ht="15">
      <c r="A45" s="32" t="s">
        <v>854</v>
      </c>
      <c r="B45" s="32" t="s">
        <v>901</v>
      </c>
      <c r="C45" s="32" t="s">
        <v>525</v>
      </c>
      <c r="D45" s="32" t="s">
        <v>526</v>
      </c>
      <c r="E45" s="156" t="s">
        <v>43</v>
      </c>
      <c r="F45" s="160">
        <v>13</v>
      </c>
      <c r="G45" s="161">
        <v>20</v>
      </c>
      <c r="H45" s="32">
        <v>20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167">
        <v>0</v>
      </c>
      <c r="P45" s="168">
        <v>20</v>
      </c>
      <c r="Q45" s="169">
        <v>0</v>
      </c>
      <c r="R45" s="170">
        <v>0</v>
      </c>
      <c r="S45" s="167"/>
      <c r="T45" s="168"/>
      <c r="U45" s="169"/>
      <c r="V45" s="170"/>
      <c r="W45" s="168"/>
      <c r="X45" s="169"/>
      <c r="Y45" s="167"/>
      <c r="Z45" s="170"/>
      <c r="AA45" s="167"/>
      <c r="AB45" s="169"/>
      <c r="AC45" s="168"/>
      <c r="AD45" s="169"/>
      <c r="AE45" s="170"/>
      <c r="AF45" s="167"/>
      <c r="AG45" s="167"/>
      <c r="AH45" s="168"/>
      <c r="AI45" s="170"/>
      <c r="AJ45" s="169"/>
      <c r="AK45" s="167"/>
      <c r="AL45" s="167"/>
      <c r="AM45" s="169"/>
      <c r="AN45" s="170"/>
      <c r="AO45" s="169"/>
      <c r="AP45" s="167"/>
      <c r="AQ45" s="169"/>
      <c r="AR45" s="168"/>
      <c r="AS45" s="167"/>
      <c r="AT45" s="168">
        <v>20</v>
      </c>
      <c r="AU45" s="167"/>
      <c r="AV45" s="168"/>
      <c r="AW45" s="169"/>
      <c r="AX45" s="170"/>
      <c r="AY45" s="168"/>
      <c r="AZ45" s="168"/>
    </row>
    <row r="46" spans="1:52" ht="15">
      <c r="A46" s="32" t="s">
        <v>854</v>
      </c>
      <c r="B46" s="32" t="s">
        <v>901</v>
      </c>
      <c r="C46" s="32" t="s">
        <v>518</v>
      </c>
      <c r="D46" s="32" t="s">
        <v>519</v>
      </c>
      <c r="E46" s="156" t="s">
        <v>190</v>
      </c>
      <c r="F46" s="160">
        <v>14</v>
      </c>
      <c r="G46" s="161">
        <v>18</v>
      </c>
      <c r="H46" s="32">
        <v>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167">
        <v>8</v>
      </c>
      <c r="P46" s="168">
        <v>0</v>
      </c>
      <c r="Q46" s="169">
        <v>4</v>
      </c>
      <c r="R46" s="170">
        <v>10</v>
      </c>
      <c r="S46" s="167"/>
      <c r="T46" s="168"/>
      <c r="U46" s="169"/>
      <c r="V46" s="170"/>
      <c r="W46" s="168"/>
      <c r="X46" s="169"/>
      <c r="Y46" s="167"/>
      <c r="Z46" s="170"/>
      <c r="AA46" s="167"/>
      <c r="AB46" s="169"/>
      <c r="AC46" s="168"/>
      <c r="AD46" s="169"/>
      <c r="AE46" s="170"/>
      <c r="AF46" s="167"/>
      <c r="AG46" s="167"/>
      <c r="AH46" s="168"/>
      <c r="AI46" s="170"/>
      <c r="AJ46" s="169"/>
      <c r="AK46" s="167"/>
      <c r="AL46" s="167"/>
      <c r="AM46" s="169"/>
      <c r="AN46" s="170"/>
      <c r="AO46" s="169"/>
      <c r="AP46" s="167"/>
      <c r="AQ46" s="169"/>
      <c r="AR46" s="168"/>
      <c r="AS46" s="167"/>
      <c r="AT46" s="168"/>
      <c r="AU46" s="167">
        <v>4</v>
      </c>
      <c r="AV46" s="168"/>
      <c r="AW46" s="169">
        <v>4</v>
      </c>
      <c r="AX46" s="170">
        <v>10</v>
      </c>
      <c r="AY46" s="168"/>
      <c r="AZ46" s="168"/>
    </row>
    <row r="47" spans="1:52" s="28" customFormat="1" ht="15">
      <c r="A47" s="32" t="s">
        <v>854</v>
      </c>
      <c r="B47" s="32" t="s">
        <v>901</v>
      </c>
      <c r="C47" s="32" t="s">
        <v>620</v>
      </c>
      <c r="D47" s="32" t="s">
        <v>621</v>
      </c>
      <c r="E47" s="156" t="s">
        <v>39</v>
      </c>
      <c r="F47" s="160">
        <v>15</v>
      </c>
      <c r="G47" s="161">
        <v>15</v>
      </c>
      <c r="H47" s="32">
        <v>15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167">
        <v>0</v>
      </c>
      <c r="P47" s="168">
        <v>15</v>
      </c>
      <c r="Q47" s="169">
        <v>0</v>
      </c>
      <c r="R47" s="170">
        <v>0</v>
      </c>
      <c r="S47" s="167"/>
      <c r="T47" s="168"/>
      <c r="U47" s="169"/>
      <c r="V47" s="170"/>
      <c r="W47" s="168"/>
      <c r="X47" s="169"/>
      <c r="Y47" s="167"/>
      <c r="Z47" s="170"/>
      <c r="AA47" s="167"/>
      <c r="AB47" s="169"/>
      <c r="AC47" s="168"/>
      <c r="AD47" s="169"/>
      <c r="AE47" s="170"/>
      <c r="AF47" s="167"/>
      <c r="AG47" s="167"/>
      <c r="AH47" s="168"/>
      <c r="AI47" s="170"/>
      <c r="AJ47" s="169"/>
      <c r="AK47" s="167"/>
      <c r="AL47" s="167"/>
      <c r="AM47" s="169"/>
      <c r="AN47" s="170"/>
      <c r="AO47" s="169"/>
      <c r="AP47" s="167"/>
      <c r="AQ47" s="169"/>
      <c r="AR47" s="168"/>
      <c r="AS47" s="167"/>
      <c r="AT47" s="168">
        <v>15</v>
      </c>
      <c r="AU47" s="167"/>
      <c r="AV47" s="168"/>
      <c r="AW47" s="169"/>
      <c r="AX47" s="170"/>
      <c r="AY47" s="168"/>
      <c r="AZ47" s="168"/>
    </row>
    <row r="48" spans="1:52" ht="15">
      <c r="A48" s="32" t="s">
        <v>854</v>
      </c>
      <c r="B48" s="32" t="s">
        <v>901</v>
      </c>
      <c r="C48" s="32" t="s">
        <v>546</v>
      </c>
      <c r="D48" s="32" t="s">
        <v>547</v>
      </c>
      <c r="E48" s="156" t="s">
        <v>43</v>
      </c>
      <c r="F48" s="160">
        <v>16</v>
      </c>
      <c r="G48" s="161">
        <v>12</v>
      </c>
      <c r="H48" s="32">
        <v>12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167">
        <v>0</v>
      </c>
      <c r="P48" s="168">
        <v>12</v>
      </c>
      <c r="Q48" s="169">
        <v>0</v>
      </c>
      <c r="R48" s="170">
        <v>0</v>
      </c>
      <c r="S48" s="167"/>
      <c r="T48" s="168"/>
      <c r="U48" s="169"/>
      <c r="V48" s="170"/>
      <c r="W48" s="168"/>
      <c r="X48" s="169"/>
      <c r="Y48" s="167"/>
      <c r="Z48" s="170"/>
      <c r="AA48" s="167"/>
      <c r="AB48" s="169"/>
      <c r="AC48" s="168"/>
      <c r="AD48" s="169"/>
      <c r="AE48" s="170"/>
      <c r="AF48" s="167"/>
      <c r="AG48" s="167"/>
      <c r="AH48" s="168"/>
      <c r="AI48" s="170"/>
      <c r="AJ48" s="169"/>
      <c r="AK48" s="167"/>
      <c r="AL48" s="167"/>
      <c r="AM48" s="169"/>
      <c r="AN48" s="170"/>
      <c r="AO48" s="169"/>
      <c r="AP48" s="167"/>
      <c r="AQ48" s="169"/>
      <c r="AR48" s="168"/>
      <c r="AS48" s="167"/>
      <c r="AT48" s="168">
        <v>12</v>
      </c>
      <c r="AU48" s="167"/>
      <c r="AV48" s="168"/>
      <c r="AW48" s="169"/>
      <c r="AX48" s="170"/>
      <c r="AY48" s="168"/>
      <c r="AZ48" s="168"/>
    </row>
    <row r="49" spans="1:52" ht="15">
      <c r="A49" s="32" t="s">
        <v>854</v>
      </c>
      <c r="B49" s="32" t="s">
        <v>901</v>
      </c>
      <c r="C49" s="32" t="s">
        <v>877</v>
      </c>
      <c r="D49" s="32" t="s">
        <v>545</v>
      </c>
      <c r="E49" s="156" t="s">
        <v>37</v>
      </c>
      <c r="F49" s="160">
        <v>17</v>
      </c>
      <c r="G49" s="161">
        <v>6</v>
      </c>
      <c r="H49" s="32">
        <v>6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167">
        <v>6</v>
      </c>
      <c r="P49" s="168">
        <v>0</v>
      </c>
      <c r="Q49" s="169">
        <v>0</v>
      </c>
      <c r="R49" s="170">
        <v>0</v>
      </c>
      <c r="S49" s="167"/>
      <c r="T49" s="168"/>
      <c r="U49" s="169"/>
      <c r="V49" s="170"/>
      <c r="W49" s="168"/>
      <c r="X49" s="169"/>
      <c r="Y49" s="167"/>
      <c r="Z49" s="170"/>
      <c r="AA49" s="167"/>
      <c r="AB49" s="169"/>
      <c r="AC49" s="168"/>
      <c r="AD49" s="169"/>
      <c r="AE49" s="170"/>
      <c r="AF49" s="167"/>
      <c r="AG49" s="167"/>
      <c r="AH49" s="168"/>
      <c r="AI49" s="170"/>
      <c r="AJ49" s="169"/>
      <c r="AK49" s="167"/>
      <c r="AL49" s="167"/>
      <c r="AM49" s="169"/>
      <c r="AN49" s="170"/>
      <c r="AO49" s="169"/>
      <c r="AP49" s="167"/>
      <c r="AQ49" s="169"/>
      <c r="AR49" s="168"/>
      <c r="AS49" s="167"/>
      <c r="AT49" s="168"/>
      <c r="AU49" s="167">
        <v>6</v>
      </c>
      <c r="AV49" s="168"/>
      <c r="AW49" s="169"/>
      <c r="AX49" s="170"/>
      <c r="AY49" s="168"/>
      <c r="AZ49" s="168"/>
    </row>
    <row r="50" spans="1:52" s="250" customFormat="1" ht="15">
      <c r="A50" s="245" t="s">
        <v>854</v>
      </c>
      <c r="B50" s="245" t="s">
        <v>901</v>
      </c>
      <c r="C50" s="245" t="s">
        <v>432</v>
      </c>
      <c r="D50" s="245" t="s">
        <v>571</v>
      </c>
      <c r="E50" s="246" t="s">
        <v>382</v>
      </c>
      <c r="F50" s="398">
        <v>18</v>
      </c>
      <c r="G50" s="399">
        <v>1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7">
        <v>0</v>
      </c>
      <c r="Q50" s="248">
        <v>0</v>
      </c>
      <c r="R50" s="249">
        <v>1</v>
      </c>
      <c r="S50" s="245"/>
      <c r="T50" s="247"/>
      <c r="U50" s="248"/>
      <c r="V50" s="249"/>
      <c r="W50" s="247"/>
      <c r="X50" s="248"/>
      <c r="Y50" s="245"/>
      <c r="Z50" s="249"/>
      <c r="AA50" s="245"/>
      <c r="AB50" s="248"/>
      <c r="AC50" s="247"/>
      <c r="AD50" s="248"/>
      <c r="AE50" s="249"/>
      <c r="AF50" s="245"/>
      <c r="AG50" s="245"/>
      <c r="AH50" s="247"/>
      <c r="AI50" s="249"/>
      <c r="AJ50" s="248"/>
      <c r="AK50" s="245"/>
      <c r="AL50" s="245"/>
      <c r="AM50" s="248"/>
      <c r="AN50" s="249"/>
      <c r="AO50" s="248"/>
      <c r="AP50" s="245"/>
      <c r="AQ50" s="248"/>
      <c r="AR50" s="247"/>
      <c r="AS50" s="245"/>
      <c r="AT50" s="247"/>
      <c r="AU50" s="245"/>
      <c r="AV50" s="247"/>
      <c r="AW50" s="248"/>
      <c r="AX50" s="249">
        <v>1</v>
      </c>
      <c r="AY50" s="247"/>
      <c r="AZ50" s="247"/>
    </row>
    <row r="51" spans="1:52" ht="15">
      <c r="A51" s="32" t="s">
        <v>854</v>
      </c>
      <c r="B51" s="32" t="s">
        <v>901</v>
      </c>
      <c r="C51" s="32" t="s">
        <v>520</v>
      </c>
      <c r="D51" s="32" t="s">
        <v>521</v>
      </c>
      <c r="E51" s="156" t="s">
        <v>41</v>
      </c>
      <c r="F51" s="160">
        <v>19</v>
      </c>
      <c r="G51" s="161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167">
        <v>0</v>
      </c>
      <c r="P51" s="168">
        <v>0</v>
      </c>
      <c r="Q51" s="169">
        <v>0</v>
      </c>
      <c r="R51" s="170">
        <v>0</v>
      </c>
      <c r="S51" s="167"/>
      <c r="T51" s="168"/>
      <c r="U51" s="169"/>
      <c r="V51" s="170"/>
      <c r="W51" s="168"/>
      <c r="X51" s="169"/>
      <c r="Y51" s="167"/>
      <c r="Z51" s="170"/>
      <c r="AA51" s="167"/>
      <c r="AB51" s="169"/>
      <c r="AC51" s="168"/>
      <c r="AD51" s="169"/>
      <c r="AE51" s="170"/>
      <c r="AF51" s="167"/>
      <c r="AG51" s="167"/>
      <c r="AH51" s="168"/>
      <c r="AI51" s="170"/>
      <c r="AJ51" s="169"/>
      <c r="AK51" s="167"/>
      <c r="AL51" s="167"/>
      <c r="AM51" s="169"/>
      <c r="AN51" s="170"/>
      <c r="AO51" s="169"/>
      <c r="AP51" s="167"/>
      <c r="AQ51" s="169"/>
      <c r="AR51" s="168"/>
      <c r="AS51" s="167"/>
      <c r="AT51" s="168"/>
      <c r="AU51" s="167"/>
      <c r="AV51" s="168"/>
      <c r="AW51" s="169"/>
      <c r="AX51" s="170"/>
      <c r="AY51" s="168"/>
      <c r="AZ51" s="168"/>
    </row>
    <row r="52" spans="1:52" s="28" customFormat="1" ht="15">
      <c r="A52" s="84"/>
      <c r="B52" s="84"/>
      <c r="C52" s="84"/>
      <c r="D52" s="84"/>
      <c r="E52" s="165"/>
      <c r="F52" s="163"/>
      <c r="G52" s="164"/>
      <c r="H52" s="84"/>
      <c r="I52" s="84"/>
      <c r="J52" s="84"/>
      <c r="K52" s="84"/>
      <c r="L52" s="84"/>
      <c r="M52" s="84"/>
      <c r="N52" s="84"/>
      <c r="O52" s="162"/>
      <c r="P52" s="85"/>
      <c r="Q52" s="86"/>
      <c r="R52" s="87"/>
      <c r="S52" s="162"/>
      <c r="T52" s="85"/>
      <c r="U52" s="86"/>
      <c r="V52" s="87"/>
      <c r="W52" s="85"/>
      <c r="X52" s="86"/>
      <c r="Y52" s="162"/>
      <c r="Z52" s="87"/>
      <c r="AA52" s="162"/>
      <c r="AB52" s="86"/>
      <c r="AC52" s="85"/>
      <c r="AD52" s="86"/>
      <c r="AE52" s="87"/>
      <c r="AF52" s="162"/>
      <c r="AG52" s="162"/>
      <c r="AH52" s="85"/>
      <c r="AI52" s="87"/>
      <c r="AJ52" s="86"/>
      <c r="AK52" s="162"/>
      <c r="AL52" s="162"/>
      <c r="AM52" s="86"/>
      <c r="AN52" s="87"/>
      <c r="AO52" s="86"/>
      <c r="AP52" s="162"/>
      <c r="AQ52" s="86"/>
      <c r="AR52" s="85"/>
      <c r="AS52" s="162"/>
      <c r="AT52" s="85"/>
      <c r="AU52" s="162"/>
      <c r="AV52" s="85"/>
      <c r="AW52" s="86"/>
      <c r="AX52" s="87"/>
      <c r="AY52" s="85"/>
      <c r="AZ52" s="85"/>
    </row>
    <row r="53" spans="1:52" ht="15">
      <c r="A53" s="32" t="s">
        <v>855</v>
      </c>
      <c r="B53" s="32" t="s">
        <v>901</v>
      </c>
      <c r="C53" s="32" t="s">
        <v>579</v>
      </c>
      <c r="D53" s="32" t="s">
        <v>567</v>
      </c>
      <c r="E53" s="156" t="s">
        <v>41</v>
      </c>
      <c r="F53" s="160">
        <v>1</v>
      </c>
      <c r="G53" s="161">
        <v>90</v>
      </c>
      <c r="H53" s="32">
        <v>30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167">
        <v>59</v>
      </c>
      <c r="P53" s="168">
        <v>6</v>
      </c>
      <c r="Q53" s="169">
        <v>45</v>
      </c>
      <c r="R53" s="170">
        <v>25</v>
      </c>
      <c r="S53" s="167">
        <v>8</v>
      </c>
      <c r="T53" s="168">
        <v>6</v>
      </c>
      <c r="U53" s="169">
        <v>15</v>
      </c>
      <c r="V53" s="170">
        <v>25</v>
      </c>
      <c r="W53" s="168"/>
      <c r="X53" s="169"/>
      <c r="Y53" s="167"/>
      <c r="Z53" s="170"/>
      <c r="AA53" s="167">
        <v>6</v>
      </c>
      <c r="AB53" s="169">
        <v>10</v>
      </c>
      <c r="AC53" s="168"/>
      <c r="AD53" s="169"/>
      <c r="AE53" s="170"/>
      <c r="AF53" s="167"/>
      <c r="AG53" s="167"/>
      <c r="AH53" s="168"/>
      <c r="AI53" s="170"/>
      <c r="AJ53" s="169">
        <v>20</v>
      </c>
      <c r="AK53" s="167"/>
      <c r="AL53" s="167"/>
      <c r="AM53" s="169"/>
      <c r="AN53" s="170"/>
      <c r="AO53" s="169"/>
      <c r="AP53" s="167"/>
      <c r="AQ53" s="169"/>
      <c r="AR53" s="168"/>
      <c r="AS53" s="167"/>
      <c r="AT53" s="168"/>
      <c r="AU53" s="167"/>
      <c r="AV53" s="168"/>
      <c r="AW53" s="169"/>
      <c r="AX53" s="170"/>
      <c r="AY53" s="168"/>
      <c r="AZ53" s="168"/>
    </row>
    <row r="54" spans="1:52" ht="15">
      <c r="A54" s="32" t="s">
        <v>855</v>
      </c>
      <c r="B54" s="32" t="s">
        <v>901</v>
      </c>
      <c r="C54" s="32" t="s">
        <v>583</v>
      </c>
      <c r="D54" s="32" t="s">
        <v>531</v>
      </c>
      <c r="E54" s="156" t="s">
        <v>41</v>
      </c>
      <c r="F54" s="160">
        <v>2</v>
      </c>
      <c r="G54" s="161">
        <v>58</v>
      </c>
      <c r="H54" s="32">
        <v>30</v>
      </c>
      <c r="I54" s="32">
        <v>0</v>
      </c>
      <c r="J54" s="32">
        <v>0</v>
      </c>
      <c r="K54" s="32">
        <v>12</v>
      </c>
      <c r="L54" s="32">
        <v>20</v>
      </c>
      <c r="M54" s="32">
        <v>0</v>
      </c>
      <c r="N54" s="32">
        <v>0</v>
      </c>
      <c r="O54" s="167">
        <v>33</v>
      </c>
      <c r="P54" s="168">
        <v>15</v>
      </c>
      <c r="Q54" s="169">
        <v>18</v>
      </c>
      <c r="R54" s="170">
        <v>10</v>
      </c>
      <c r="S54" s="167"/>
      <c r="T54" s="168">
        <v>15</v>
      </c>
      <c r="U54" s="169">
        <v>12</v>
      </c>
      <c r="V54" s="170">
        <v>10</v>
      </c>
      <c r="W54" s="168"/>
      <c r="X54" s="169"/>
      <c r="Y54" s="167"/>
      <c r="Z54" s="170"/>
      <c r="AA54" s="167">
        <v>15</v>
      </c>
      <c r="AB54" s="169">
        <v>6</v>
      </c>
      <c r="AC54" s="168"/>
      <c r="AD54" s="169"/>
      <c r="AE54" s="170"/>
      <c r="AF54" s="167"/>
      <c r="AG54" s="167"/>
      <c r="AH54" s="168"/>
      <c r="AI54" s="170"/>
      <c r="AJ54" s="169"/>
      <c r="AK54" s="167"/>
      <c r="AL54" s="167"/>
      <c r="AM54" s="169"/>
      <c r="AN54" s="170"/>
      <c r="AO54" s="169"/>
      <c r="AP54" s="167"/>
      <c r="AQ54" s="169"/>
      <c r="AR54" s="168"/>
      <c r="AS54" s="167"/>
      <c r="AT54" s="168"/>
      <c r="AU54" s="167"/>
      <c r="AV54" s="168"/>
      <c r="AW54" s="169"/>
      <c r="AX54" s="170"/>
      <c r="AY54" s="168"/>
      <c r="AZ54" s="168"/>
    </row>
    <row r="55" spans="1:52" ht="15">
      <c r="A55" s="32" t="s">
        <v>855</v>
      </c>
      <c r="B55" s="32" t="s">
        <v>901</v>
      </c>
      <c r="C55" s="32" t="s">
        <v>756</v>
      </c>
      <c r="D55" s="32" t="s">
        <v>553</v>
      </c>
      <c r="E55" s="156" t="s">
        <v>41</v>
      </c>
      <c r="F55" s="160">
        <v>3</v>
      </c>
      <c r="G55" s="161">
        <v>52</v>
      </c>
      <c r="H55" s="32">
        <v>30</v>
      </c>
      <c r="I55" s="32">
        <v>0</v>
      </c>
      <c r="J55" s="32">
        <v>0</v>
      </c>
      <c r="K55" s="32">
        <v>10</v>
      </c>
      <c r="L55" s="32">
        <v>10</v>
      </c>
      <c r="M55" s="32">
        <v>0</v>
      </c>
      <c r="N55" s="32">
        <v>0</v>
      </c>
      <c r="O55" s="167">
        <v>32</v>
      </c>
      <c r="P55" s="168">
        <v>0</v>
      </c>
      <c r="Q55" s="169">
        <v>20</v>
      </c>
      <c r="R55" s="170">
        <v>20</v>
      </c>
      <c r="S55" s="167">
        <v>12</v>
      </c>
      <c r="T55" s="168"/>
      <c r="U55" s="169">
        <v>20</v>
      </c>
      <c r="V55" s="170">
        <v>20</v>
      </c>
      <c r="W55" s="168"/>
      <c r="X55" s="169"/>
      <c r="Y55" s="167"/>
      <c r="Z55" s="170"/>
      <c r="AA55" s="167"/>
      <c r="AB55" s="169"/>
      <c r="AC55" s="168"/>
      <c r="AD55" s="169"/>
      <c r="AE55" s="170"/>
      <c r="AF55" s="167"/>
      <c r="AG55" s="167"/>
      <c r="AH55" s="168"/>
      <c r="AI55" s="170"/>
      <c r="AJ55" s="169"/>
      <c r="AK55" s="167"/>
      <c r="AL55" s="167"/>
      <c r="AM55" s="169"/>
      <c r="AN55" s="170"/>
      <c r="AO55" s="169"/>
      <c r="AP55" s="167"/>
      <c r="AQ55" s="169"/>
      <c r="AR55" s="168"/>
      <c r="AS55" s="167"/>
      <c r="AT55" s="168"/>
      <c r="AU55" s="167"/>
      <c r="AV55" s="168"/>
      <c r="AW55" s="169"/>
      <c r="AX55" s="170"/>
      <c r="AY55" s="168"/>
      <c r="AZ55" s="168"/>
    </row>
    <row r="56" spans="1:52" ht="15">
      <c r="A56" s="32" t="s">
        <v>855</v>
      </c>
      <c r="B56" s="32" t="s">
        <v>901</v>
      </c>
      <c r="C56" s="32" t="s">
        <v>620</v>
      </c>
      <c r="D56" s="32" t="s">
        <v>621</v>
      </c>
      <c r="E56" s="156" t="s">
        <v>39</v>
      </c>
      <c r="F56" s="160">
        <v>4</v>
      </c>
      <c r="G56" s="161">
        <v>46</v>
      </c>
      <c r="H56" s="32">
        <v>30</v>
      </c>
      <c r="I56" s="32">
        <v>10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167">
        <v>29</v>
      </c>
      <c r="P56" s="168">
        <v>10</v>
      </c>
      <c r="Q56" s="169">
        <v>12</v>
      </c>
      <c r="R56" s="170">
        <v>7</v>
      </c>
      <c r="S56" s="167"/>
      <c r="T56" s="168">
        <v>10</v>
      </c>
      <c r="U56" s="169"/>
      <c r="V56" s="170">
        <v>1</v>
      </c>
      <c r="W56" s="168"/>
      <c r="X56" s="169"/>
      <c r="Y56" s="167"/>
      <c r="Z56" s="170"/>
      <c r="AA56" s="167"/>
      <c r="AB56" s="169"/>
      <c r="AC56" s="168"/>
      <c r="AD56" s="169"/>
      <c r="AE56" s="170"/>
      <c r="AF56" s="167"/>
      <c r="AG56" s="167"/>
      <c r="AH56" s="168"/>
      <c r="AI56" s="170"/>
      <c r="AJ56" s="169"/>
      <c r="AK56" s="167">
        <v>2</v>
      </c>
      <c r="AL56" s="167"/>
      <c r="AM56" s="169">
        <v>12</v>
      </c>
      <c r="AN56" s="170">
        <v>6</v>
      </c>
      <c r="AO56" s="169"/>
      <c r="AP56" s="167"/>
      <c r="AQ56" s="169"/>
      <c r="AR56" s="168"/>
      <c r="AS56" s="167">
        <v>15</v>
      </c>
      <c r="AT56" s="168"/>
      <c r="AU56" s="167"/>
      <c r="AV56" s="168"/>
      <c r="AW56" s="169"/>
      <c r="AX56" s="170"/>
      <c r="AY56" s="168"/>
      <c r="AZ56" s="168"/>
    </row>
    <row r="57" spans="1:52" ht="15">
      <c r="A57" s="32" t="s">
        <v>855</v>
      </c>
      <c r="B57" s="32" t="s">
        <v>901</v>
      </c>
      <c r="C57" s="32" t="s">
        <v>432</v>
      </c>
      <c r="D57" s="32" t="s">
        <v>571</v>
      </c>
      <c r="E57" s="156" t="s">
        <v>382</v>
      </c>
      <c r="F57" s="160">
        <v>5</v>
      </c>
      <c r="G57" s="161">
        <v>42</v>
      </c>
      <c r="H57" s="32">
        <v>30</v>
      </c>
      <c r="I57" s="32">
        <v>0</v>
      </c>
      <c r="J57" s="32">
        <v>0</v>
      </c>
      <c r="K57" s="32">
        <v>2</v>
      </c>
      <c r="L57" s="32">
        <v>0</v>
      </c>
      <c r="M57" s="32">
        <v>0</v>
      </c>
      <c r="N57" s="32">
        <v>0</v>
      </c>
      <c r="O57" s="167">
        <v>27</v>
      </c>
      <c r="P57" s="168">
        <v>15</v>
      </c>
      <c r="Q57" s="169">
        <v>1</v>
      </c>
      <c r="R57" s="170">
        <v>0</v>
      </c>
      <c r="S57" s="167"/>
      <c r="T57" s="168"/>
      <c r="U57" s="169"/>
      <c r="V57" s="170"/>
      <c r="W57" s="168"/>
      <c r="X57" s="169"/>
      <c r="Y57" s="167"/>
      <c r="Z57" s="170"/>
      <c r="AA57" s="167">
        <v>2</v>
      </c>
      <c r="AB57" s="169"/>
      <c r="AC57" s="168"/>
      <c r="AD57" s="169"/>
      <c r="AE57" s="170"/>
      <c r="AF57" s="167"/>
      <c r="AG57" s="167">
        <v>10</v>
      </c>
      <c r="AH57" s="168">
        <v>15</v>
      </c>
      <c r="AI57" s="170"/>
      <c r="AJ57" s="169"/>
      <c r="AK57" s="167"/>
      <c r="AL57" s="167"/>
      <c r="AM57" s="169"/>
      <c r="AN57" s="170"/>
      <c r="AO57" s="169">
        <v>1</v>
      </c>
      <c r="AP57" s="167">
        <v>6</v>
      </c>
      <c r="AQ57" s="169"/>
      <c r="AR57" s="168"/>
      <c r="AS57" s="167">
        <v>8</v>
      </c>
      <c r="AT57" s="168"/>
      <c r="AU57" s="167"/>
      <c r="AV57" s="168"/>
      <c r="AW57" s="169"/>
      <c r="AX57" s="170"/>
      <c r="AY57" s="168"/>
      <c r="AZ57" s="168"/>
    </row>
    <row r="58" spans="1:52" ht="15">
      <c r="A58" s="32" t="s">
        <v>855</v>
      </c>
      <c r="B58" s="32" t="s">
        <v>901</v>
      </c>
      <c r="C58" s="32" t="s">
        <v>572</v>
      </c>
      <c r="D58" s="32" t="s">
        <v>573</v>
      </c>
      <c r="E58" s="156" t="s">
        <v>51</v>
      </c>
      <c r="F58" s="160">
        <v>6</v>
      </c>
      <c r="G58" s="161">
        <v>41</v>
      </c>
      <c r="H58" s="32">
        <v>30</v>
      </c>
      <c r="I58" s="32">
        <v>0</v>
      </c>
      <c r="J58" s="32">
        <v>0</v>
      </c>
      <c r="K58" s="32">
        <v>0</v>
      </c>
      <c r="L58" s="32">
        <v>2</v>
      </c>
      <c r="M58" s="32">
        <v>0</v>
      </c>
      <c r="N58" s="32">
        <v>0</v>
      </c>
      <c r="O58" s="167">
        <v>19</v>
      </c>
      <c r="P58" s="168">
        <v>20</v>
      </c>
      <c r="Q58" s="169">
        <v>4</v>
      </c>
      <c r="R58" s="170">
        <v>2</v>
      </c>
      <c r="S58" s="167"/>
      <c r="T58" s="168"/>
      <c r="U58" s="169"/>
      <c r="V58" s="170"/>
      <c r="W58" s="168"/>
      <c r="X58" s="169"/>
      <c r="Y58" s="167"/>
      <c r="Z58" s="170"/>
      <c r="AA58" s="167"/>
      <c r="AB58" s="169">
        <v>4</v>
      </c>
      <c r="AC58" s="168"/>
      <c r="AD58" s="169"/>
      <c r="AE58" s="170">
        <v>2</v>
      </c>
      <c r="AF58" s="167"/>
      <c r="AG58" s="167">
        <v>15</v>
      </c>
      <c r="AH58" s="168">
        <v>20</v>
      </c>
      <c r="AI58" s="170"/>
      <c r="AJ58" s="169"/>
      <c r="AK58" s="167"/>
      <c r="AL58" s="167"/>
      <c r="AM58" s="169"/>
      <c r="AN58" s="170"/>
      <c r="AO58" s="169"/>
      <c r="AP58" s="167"/>
      <c r="AQ58" s="169"/>
      <c r="AR58" s="168"/>
      <c r="AS58" s="167"/>
      <c r="AT58" s="168"/>
      <c r="AU58" s="167"/>
      <c r="AV58" s="168"/>
      <c r="AW58" s="169"/>
      <c r="AX58" s="170"/>
      <c r="AY58" s="168"/>
      <c r="AZ58" s="168"/>
    </row>
    <row r="59" spans="1:52" ht="15">
      <c r="A59" s="32" t="s">
        <v>855</v>
      </c>
      <c r="B59" s="32" t="s">
        <v>901</v>
      </c>
      <c r="C59" s="32" t="s">
        <v>953</v>
      </c>
      <c r="D59" s="32" t="s">
        <v>619</v>
      </c>
      <c r="E59" s="156" t="s">
        <v>36</v>
      </c>
      <c r="F59" s="160">
        <v>6</v>
      </c>
      <c r="G59" s="161">
        <v>41</v>
      </c>
      <c r="H59" s="32">
        <v>30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167">
        <v>27</v>
      </c>
      <c r="P59" s="168">
        <v>10</v>
      </c>
      <c r="Q59" s="169">
        <v>21</v>
      </c>
      <c r="R59" s="170">
        <v>4</v>
      </c>
      <c r="S59" s="167">
        <v>4</v>
      </c>
      <c r="T59" s="168"/>
      <c r="U59" s="169">
        <v>6</v>
      </c>
      <c r="V59" s="170">
        <v>4</v>
      </c>
      <c r="W59" s="168">
        <v>10</v>
      </c>
      <c r="X59" s="169">
        <v>15</v>
      </c>
      <c r="Y59" s="167">
        <v>2</v>
      </c>
      <c r="Z59" s="170"/>
      <c r="AA59" s="167"/>
      <c r="AB59" s="169"/>
      <c r="AC59" s="168"/>
      <c r="AD59" s="169"/>
      <c r="AE59" s="170"/>
      <c r="AF59" s="167"/>
      <c r="AG59" s="167"/>
      <c r="AH59" s="168"/>
      <c r="AI59" s="170"/>
      <c r="AJ59" s="169"/>
      <c r="AK59" s="167"/>
      <c r="AL59" s="167"/>
      <c r="AM59" s="169"/>
      <c r="AN59" s="170"/>
      <c r="AO59" s="169"/>
      <c r="AP59" s="167"/>
      <c r="AQ59" s="169"/>
      <c r="AR59" s="168"/>
      <c r="AS59" s="167"/>
      <c r="AT59" s="168"/>
      <c r="AU59" s="167"/>
      <c r="AV59" s="168"/>
      <c r="AW59" s="169"/>
      <c r="AX59" s="170"/>
      <c r="AY59" s="168"/>
      <c r="AZ59" s="168"/>
    </row>
    <row r="60" spans="1:52" ht="15">
      <c r="A60" s="32" t="s">
        <v>855</v>
      </c>
      <c r="B60" s="32" t="s">
        <v>901</v>
      </c>
      <c r="C60" s="32" t="s">
        <v>618</v>
      </c>
      <c r="D60" s="32" t="s">
        <v>617</v>
      </c>
      <c r="E60" s="156" t="s">
        <v>41</v>
      </c>
      <c r="F60" s="160">
        <v>8</v>
      </c>
      <c r="G60" s="161">
        <v>40</v>
      </c>
      <c r="H60" s="32">
        <v>30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167">
        <v>34</v>
      </c>
      <c r="P60" s="168">
        <v>0</v>
      </c>
      <c r="Q60" s="169">
        <v>8</v>
      </c>
      <c r="R60" s="170">
        <v>6</v>
      </c>
      <c r="S60" s="167">
        <v>6</v>
      </c>
      <c r="T60" s="168"/>
      <c r="U60" s="169">
        <v>8</v>
      </c>
      <c r="V60" s="170">
        <v>6</v>
      </c>
      <c r="W60" s="168"/>
      <c r="X60" s="169"/>
      <c r="Y60" s="167"/>
      <c r="Z60" s="170"/>
      <c r="AA60" s="167"/>
      <c r="AB60" s="169"/>
      <c r="AC60" s="168"/>
      <c r="AD60" s="169"/>
      <c r="AE60" s="170"/>
      <c r="AF60" s="167"/>
      <c r="AG60" s="167"/>
      <c r="AH60" s="168"/>
      <c r="AI60" s="170"/>
      <c r="AJ60" s="169"/>
      <c r="AK60" s="167"/>
      <c r="AL60" s="167"/>
      <c r="AM60" s="169"/>
      <c r="AN60" s="170"/>
      <c r="AO60" s="169"/>
      <c r="AP60" s="167"/>
      <c r="AQ60" s="169"/>
      <c r="AR60" s="168"/>
      <c r="AS60" s="167">
        <v>20</v>
      </c>
      <c r="AT60" s="168"/>
      <c r="AU60" s="167"/>
      <c r="AV60" s="168"/>
      <c r="AW60" s="169"/>
      <c r="AX60" s="170"/>
      <c r="AY60" s="168"/>
      <c r="AZ60" s="168"/>
    </row>
    <row r="61" spans="1:52" ht="15">
      <c r="A61" s="32" t="s">
        <v>855</v>
      </c>
      <c r="B61" s="32" t="s">
        <v>901</v>
      </c>
      <c r="C61" s="32" t="s">
        <v>532</v>
      </c>
      <c r="D61" s="32" t="s">
        <v>533</v>
      </c>
      <c r="E61" s="156" t="s">
        <v>41</v>
      </c>
      <c r="F61" s="160">
        <v>9</v>
      </c>
      <c r="G61" s="161">
        <v>38</v>
      </c>
      <c r="H61" s="32">
        <v>30</v>
      </c>
      <c r="I61" s="32">
        <v>0</v>
      </c>
      <c r="J61" s="32">
        <v>0</v>
      </c>
      <c r="K61" s="32">
        <v>6</v>
      </c>
      <c r="L61" s="32">
        <v>25</v>
      </c>
      <c r="M61" s="32">
        <v>0</v>
      </c>
      <c r="N61" s="32">
        <v>0</v>
      </c>
      <c r="O61" s="167">
        <v>24</v>
      </c>
      <c r="P61" s="168">
        <v>14</v>
      </c>
      <c r="Q61" s="169">
        <v>0</v>
      </c>
      <c r="R61" s="170">
        <v>0</v>
      </c>
      <c r="S61" s="167"/>
      <c r="T61" s="168"/>
      <c r="U61" s="169"/>
      <c r="V61" s="170"/>
      <c r="W61" s="168">
        <v>4</v>
      </c>
      <c r="X61" s="169"/>
      <c r="Y61" s="167">
        <v>8</v>
      </c>
      <c r="Z61" s="170"/>
      <c r="AA61" s="167"/>
      <c r="AB61" s="169"/>
      <c r="AC61" s="168"/>
      <c r="AD61" s="169"/>
      <c r="AE61" s="170"/>
      <c r="AF61" s="167"/>
      <c r="AG61" s="167"/>
      <c r="AH61" s="168"/>
      <c r="AI61" s="170"/>
      <c r="AJ61" s="169"/>
      <c r="AK61" s="167">
        <v>8</v>
      </c>
      <c r="AL61" s="167"/>
      <c r="AM61" s="169"/>
      <c r="AN61" s="170"/>
      <c r="AO61" s="169"/>
      <c r="AP61" s="167">
        <v>8</v>
      </c>
      <c r="AQ61" s="169"/>
      <c r="AR61" s="168">
        <v>10</v>
      </c>
      <c r="AS61" s="167"/>
      <c r="AT61" s="168"/>
      <c r="AU61" s="167"/>
      <c r="AV61" s="168"/>
      <c r="AW61" s="169"/>
      <c r="AX61" s="170"/>
      <c r="AY61" s="168"/>
      <c r="AZ61" s="168"/>
    </row>
    <row r="62" spans="1:52" ht="15">
      <c r="A62" s="32" t="s">
        <v>855</v>
      </c>
      <c r="B62" s="32" t="s">
        <v>901</v>
      </c>
      <c r="C62" s="32" t="s">
        <v>877</v>
      </c>
      <c r="D62" s="32" t="s">
        <v>545</v>
      </c>
      <c r="E62" s="156" t="s">
        <v>37</v>
      </c>
      <c r="F62" s="160">
        <v>10</v>
      </c>
      <c r="G62" s="161">
        <v>37</v>
      </c>
      <c r="H62" s="32">
        <v>30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167">
        <v>30</v>
      </c>
      <c r="P62" s="168">
        <v>6</v>
      </c>
      <c r="Q62" s="169">
        <v>10</v>
      </c>
      <c r="R62" s="170">
        <v>1</v>
      </c>
      <c r="S62" s="167"/>
      <c r="T62" s="168"/>
      <c r="U62" s="169"/>
      <c r="V62" s="170"/>
      <c r="W62" s="168"/>
      <c r="X62" s="169"/>
      <c r="Y62" s="167"/>
      <c r="Z62" s="170"/>
      <c r="AA62" s="167"/>
      <c r="AB62" s="169"/>
      <c r="AC62" s="168"/>
      <c r="AD62" s="169"/>
      <c r="AE62" s="170"/>
      <c r="AF62" s="167"/>
      <c r="AG62" s="167"/>
      <c r="AH62" s="168"/>
      <c r="AI62" s="170"/>
      <c r="AJ62" s="169"/>
      <c r="AK62" s="167"/>
      <c r="AL62" s="167">
        <v>6</v>
      </c>
      <c r="AM62" s="169"/>
      <c r="AN62" s="170">
        <v>1</v>
      </c>
      <c r="AO62" s="169">
        <v>10</v>
      </c>
      <c r="AP62" s="167">
        <v>20</v>
      </c>
      <c r="AQ62" s="169"/>
      <c r="AR62" s="168"/>
      <c r="AS62" s="167"/>
      <c r="AT62" s="168"/>
      <c r="AU62" s="167"/>
      <c r="AV62" s="168"/>
      <c r="AW62" s="169"/>
      <c r="AX62" s="170"/>
      <c r="AY62" s="168"/>
      <c r="AZ62" s="168"/>
    </row>
    <row r="63" spans="1:52" ht="15">
      <c r="A63" s="32" t="s">
        <v>855</v>
      </c>
      <c r="B63" s="32" t="s">
        <v>901</v>
      </c>
      <c r="C63" s="32" t="s">
        <v>546</v>
      </c>
      <c r="D63" s="32" t="s">
        <v>547</v>
      </c>
      <c r="E63" s="156" t="s">
        <v>47</v>
      </c>
      <c r="F63" s="160">
        <v>11</v>
      </c>
      <c r="G63" s="161">
        <v>36</v>
      </c>
      <c r="H63" s="32">
        <v>30</v>
      </c>
      <c r="I63" s="32">
        <v>0</v>
      </c>
      <c r="J63" s="32">
        <v>0</v>
      </c>
      <c r="K63" s="32">
        <v>23</v>
      </c>
      <c r="L63" s="32">
        <v>6</v>
      </c>
      <c r="M63" s="32">
        <v>0</v>
      </c>
      <c r="N63" s="32">
        <v>0</v>
      </c>
      <c r="O63" s="167">
        <v>12</v>
      </c>
      <c r="P63" s="168">
        <v>14</v>
      </c>
      <c r="Q63" s="169">
        <v>0</v>
      </c>
      <c r="R63" s="170">
        <v>10</v>
      </c>
      <c r="S63" s="167"/>
      <c r="T63" s="168">
        <v>2</v>
      </c>
      <c r="U63" s="169"/>
      <c r="V63" s="170"/>
      <c r="W63" s="168"/>
      <c r="X63" s="169"/>
      <c r="Y63" s="167"/>
      <c r="Z63" s="170"/>
      <c r="AA63" s="167"/>
      <c r="AB63" s="169"/>
      <c r="AC63" s="168"/>
      <c r="AD63" s="169"/>
      <c r="AE63" s="170"/>
      <c r="AF63" s="167"/>
      <c r="AG63" s="167"/>
      <c r="AH63" s="168"/>
      <c r="AI63" s="170"/>
      <c r="AJ63" s="169"/>
      <c r="AK63" s="167">
        <v>12</v>
      </c>
      <c r="AL63" s="167">
        <v>12</v>
      </c>
      <c r="AM63" s="169"/>
      <c r="AN63" s="170">
        <v>10</v>
      </c>
      <c r="AO63" s="169"/>
      <c r="AP63" s="167"/>
      <c r="AQ63" s="169"/>
      <c r="AR63" s="168"/>
      <c r="AS63" s="167"/>
      <c r="AT63" s="168"/>
      <c r="AU63" s="167"/>
      <c r="AV63" s="168"/>
      <c r="AW63" s="169"/>
      <c r="AX63" s="170"/>
      <c r="AY63" s="168"/>
      <c r="AZ63" s="168"/>
    </row>
    <row r="64" spans="1:52" ht="15">
      <c r="A64" s="32" t="s">
        <v>855</v>
      </c>
      <c r="B64" s="32" t="s">
        <v>901</v>
      </c>
      <c r="C64" s="32" t="s">
        <v>544</v>
      </c>
      <c r="D64" s="32" t="s">
        <v>545</v>
      </c>
      <c r="E64" s="156" t="s">
        <v>37</v>
      </c>
      <c r="F64" s="160">
        <v>12</v>
      </c>
      <c r="G64" s="161">
        <v>35</v>
      </c>
      <c r="H64" s="32">
        <v>30</v>
      </c>
      <c r="I64" s="32">
        <v>0</v>
      </c>
      <c r="J64" s="32">
        <v>0</v>
      </c>
      <c r="K64" s="32">
        <v>20</v>
      </c>
      <c r="L64" s="32">
        <v>20</v>
      </c>
      <c r="M64" s="32">
        <v>0</v>
      </c>
      <c r="N64" s="32">
        <v>0</v>
      </c>
      <c r="O64" s="167">
        <v>15</v>
      </c>
      <c r="P64" s="168">
        <v>0</v>
      </c>
      <c r="Q64" s="169">
        <v>15</v>
      </c>
      <c r="R64" s="170">
        <v>20</v>
      </c>
      <c r="S64" s="167"/>
      <c r="T64" s="168"/>
      <c r="U64" s="169"/>
      <c r="V64" s="170"/>
      <c r="W64" s="168"/>
      <c r="X64" s="169"/>
      <c r="Y64" s="167"/>
      <c r="Z64" s="170"/>
      <c r="AA64" s="167"/>
      <c r="AB64" s="169"/>
      <c r="AC64" s="168"/>
      <c r="AD64" s="169"/>
      <c r="AE64" s="170"/>
      <c r="AF64" s="167"/>
      <c r="AG64" s="167"/>
      <c r="AH64" s="168"/>
      <c r="AI64" s="170"/>
      <c r="AJ64" s="169"/>
      <c r="AK64" s="167"/>
      <c r="AL64" s="167"/>
      <c r="AM64" s="169"/>
      <c r="AN64" s="170"/>
      <c r="AO64" s="169"/>
      <c r="AP64" s="167"/>
      <c r="AQ64" s="169"/>
      <c r="AR64" s="168"/>
      <c r="AS64" s="167"/>
      <c r="AT64" s="168"/>
      <c r="AU64" s="167"/>
      <c r="AV64" s="168"/>
      <c r="AW64" s="169">
        <v>15</v>
      </c>
      <c r="AX64" s="170">
        <v>20</v>
      </c>
      <c r="AY64" s="168"/>
      <c r="AZ64" s="168"/>
    </row>
    <row r="65" spans="1:52" ht="15">
      <c r="A65" s="32" t="s">
        <v>855</v>
      </c>
      <c r="B65" s="32" t="s">
        <v>901</v>
      </c>
      <c r="C65" s="32" t="s">
        <v>648</v>
      </c>
      <c r="D65" s="32" t="s">
        <v>649</v>
      </c>
      <c r="E65" s="156" t="s">
        <v>650</v>
      </c>
      <c r="F65" s="160">
        <v>13</v>
      </c>
      <c r="G65" s="161">
        <v>28</v>
      </c>
      <c r="H65" s="32">
        <v>30</v>
      </c>
      <c r="I65" s="32">
        <v>10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167">
        <v>20</v>
      </c>
      <c r="P65" s="168">
        <v>0</v>
      </c>
      <c r="Q65" s="169">
        <v>16</v>
      </c>
      <c r="R65" s="170">
        <v>8</v>
      </c>
      <c r="S65" s="167"/>
      <c r="T65" s="168"/>
      <c r="U65" s="169"/>
      <c r="V65" s="170"/>
      <c r="W65" s="168"/>
      <c r="X65" s="169"/>
      <c r="Y65" s="167"/>
      <c r="Z65" s="170"/>
      <c r="AA65" s="167">
        <v>4</v>
      </c>
      <c r="AB65" s="169"/>
      <c r="AC65" s="168"/>
      <c r="AD65" s="169">
        <v>4</v>
      </c>
      <c r="AE65" s="170">
        <v>8</v>
      </c>
      <c r="AF65" s="167"/>
      <c r="AG65" s="167"/>
      <c r="AH65" s="168"/>
      <c r="AI65" s="170"/>
      <c r="AJ65" s="169">
        <v>12</v>
      </c>
      <c r="AK65" s="167"/>
      <c r="AL65" s="167"/>
      <c r="AM65" s="169"/>
      <c r="AN65" s="170"/>
      <c r="AO65" s="169"/>
      <c r="AP65" s="167"/>
      <c r="AQ65" s="169"/>
      <c r="AR65" s="168"/>
      <c r="AS65" s="167"/>
      <c r="AT65" s="168"/>
      <c r="AU65" s="167"/>
      <c r="AV65" s="168"/>
      <c r="AW65" s="169"/>
      <c r="AX65" s="170"/>
      <c r="AY65" s="168"/>
      <c r="AZ65" s="168"/>
    </row>
    <row r="66" spans="1:52" ht="15">
      <c r="A66" s="32" t="s">
        <v>855</v>
      </c>
      <c r="B66" s="32" t="s">
        <v>901</v>
      </c>
      <c r="C66" s="32" t="s">
        <v>623</v>
      </c>
      <c r="D66" s="32" t="s">
        <v>624</v>
      </c>
      <c r="E66" s="156" t="s">
        <v>758</v>
      </c>
      <c r="F66" s="160">
        <v>14</v>
      </c>
      <c r="G66" s="161">
        <v>24</v>
      </c>
      <c r="H66" s="32">
        <v>24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167">
        <v>20</v>
      </c>
      <c r="P66" s="168">
        <v>4</v>
      </c>
      <c r="Q66" s="169">
        <v>0</v>
      </c>
      <c r="R66" s="170">
        <v>0</v>
      </c>
      <c r="S66" s="167"/>
      <c r="T66" s="168">
        <v>4</v>
      </c>
      <c r="U66" s="169"/>
      <c r="V66" s="170"/>
      <c r="W66" s="168"/>
      <c r="X66" s="169"/>
      <c r="Y66" s="167"/>
      <c r="Z66" s="170"/>
      <c r="AA66" s="167"/>
      <c r="AB66" s="169"/>
      <c r="AC66" s="168"/>
      <c r="AD66" s="169"/>
      <c r="AE66" s="170"/>
      <c r="AF66" s="167"/>
      <c r="AG66" s="167">
        <v>20</v>
      </c>
      <c r="AH66" s="168"/>
      <c r="AI66" s="170"/>
      <c r="AJ66" s="169"/>
      <c r="AK66" s="167"/>
      <c r="AL66" s="167"/>
      <c r="AM66" s="169"/>
      <c r="AN66" s="170"/>
      <c r="AO66" s="169"/>
      <c r="AP66" s="167"/>
      <c r="AQ66" s="169"/>
      <c r="AR66" s="168"/>
      <c r="AS66" s="167"/>
      <c r="AT66" s="168"/>
      <c r="AU66" s="167"/>
      <c r="AV66" s="168"/>
      <c r="AW66" s="169"/>
      <c r="AX66" s="170"/>
      <c r="AY66" s="168"/>
      <c r="AZ66" s="168"/>
    </row>
    <row r="67" spans="1:52" ht="15">
      <c r="A67" s="32" t="s">
        <v>855</v>
      </c>
      <c r="B67" s="32" t="s">
        <v>901</v>
      </c>
      <c r="C67" s="32" t="s">
        <v>954</v>
      </c>
      <c r="D67" s="32" t="s">
        <v>955</v>
      </c>
      <c r="E67" s="156" t="s">
        <v>94</v>
      </c>
      <c r="F67" s="160">
        <v>15</v>
      </c>
      <c r="G67" s="161">
        <v>20</v>
      </c>
      <c r="H67" s="32">
        <v>20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167">
        <v>20</v>
      </c>
      <c r="P67" s="168">
        <v>0</v>
      </c>
      <c r="Q67" s="169">
        <v>0</v>
      </c>
      <c r="R67" s="170">
        <v>0</v>
      </c>
      <c r="S67" s="167"/>
      <c r="T67" s="168"/>
      <c r="U67" s="169"/>
      <c r="V67" s="170"/>
      <c r="W67" s="168"/>
      <c r="X67" s="169"/>
      <c r="Y67" s="167"/>
      <c r="Z67" s="170"/>
      <c r="AA67" s="167"/>
      <c r="AB67" s="169"/>
      <c r="AC67" s="168"/>
      <c r="AD67" s="169"/>
      <c r="AE67" s="170"/>
      <c r="AF67" s="167"/>
      <c r="AG67" s="167"/>
      <c r="AH67" s="168"/>
      <c r="AI67" s="170"/>
      <c r="AJ67" s="169"/>
      <c r="AK67" s="167"/>
      <c r="AL67" s="167"/>
      <c r="AM67" s="169"/>
      <c r="AN67" s="170"/>
      <c r="AO67" s="169"/>
      <c r="AP67" s="167"/>
      <c r="AQ67" s="169"/>
      <c r="AR67" s="168"/>
      <c r="AS67" s="167"/>
      <c r="AT67" s="168"/>
      <c r="AU67" s="167">
        <v>20</v>
      </c>
      <c r="AV67" s="168"/>
      <c r="AW67" s="169"/>
      <c r="AX67" s="170"/>
      <c r="AY67" s="168"/>
      <c r="AZ67" s="168"/>
    </row>
    <row r="68" spans="1:52" ht="15">
      <c r="A68" s="32" t="s">
        <v>855</v>
      </c>
      <c r="B68" s="32" t="s">
        <v>901</v>
      </c>
      <c r="C68" s="32" t="s">
        <v>561</v>
      </c>
      <c r="D68" s="32" t="s">
        <v>562</v>
      </c>
      <c r="E68" s="156" t="s">
        <v>94</v>
      </c>
      <c r="F68" s="160">
        <v>15</v>
      </c>
      <c r="G68" s="161">
        <v>20</v>
      </c>
      <c r="H68" s="32">
        <v>30</v>
      </c>
      <c r="I68" s="32">
        <v>10</v>
      </c>
      <c r="J68" s="32">
        <v>0</v>
      </c>
      <c r="K68" s="32">
        <v>0</v>
      </c>
      <c r="L68" s="32">
        <v>12</v>
      </c>
      <c r="M68" s="32">
        <v>0</v>
      </c>
      <c r="N68" s="32">
        <v>0</v>
      </c>
      <c r="O68" s="167">
        <v>16</v>
      </c>
      <c r="P68" s="168">
        <v>0</v>
      </c>
      <c r="Q68" s="169">
        <v>6</v>
      </c>
      <c r="R68" s="170">
        <v>4</v>
      </c>
      <c r="S68" s="167"/>
      <c r="T68" s="168"/>
      <c r="U68" s="169"/>
      <c r="V68" s="170"/>
      <c r="W68" s="168"/>
      <c r="X68" s="169"/>
      <c r="Y68" s="167"/>
      <c r="Z68" s="170"/>
      <c r="AA68" s="167"/>
      <c r="AB68" s="169"/>
      <c r="AC68" s="168"/>
      <c r="AD68" s="169">
        <v>6</v>
      </c>
      <c r="AE68" s="170">
        <v>4</v>
      </c>
      <c r="AF68" s="167"/>
      <c r="AG68" s="167"/>
      <c r="AH68" s="168"/>
      <c r="AI68" s="170"/>
      <c r="AJ68" s="169"/>
      <c r="AK68" s="167"/>
      <c r="AL68" s="167"/>
      <c r="AM68" s="169"/>
      <c r="AN68" s="170"/>
      <c r="AO68" s="169"/>
      <c r="AP68" s="167"/>
      <c r="AQ68" s="169"/>
      <c r="AR68" s="168"/>
      <c r="AS68" s="167">
        <v>10</v>
      </c>
      <c r="AT68" s="168"/>
      <c r="AU68" s="167"/>
      <c r="AV68" s="168"/>
      <c r="AW68" s="169"/>
      <c r="AX68" s="170"/>
      <c r="AY68" s="168"/>
      <c r="AZ68" s="168"/>
    </row>
    <row r="69" spans="1:52" ht="15">
      <c r="A69" s="32" t="s">
        <v>855</v>
      </c>
      <c r="B69" s="32" t="s">
        <v>901</v>
      </c>
      <c r="C69" s="32" t="s">
        <v>582</v>
      </c>
      <c r="D69" s="32" t="s">
        <v>550</v>
      </c>
      <c r="E69" s="156" t="s">
        <v>37</v>
      </c>
      <c r="F69" s="160">
        <v>17</v>
      </c>
      <c r="G69" s="161">
        <v>14</v>
      </c>
      <c r="H69" s="32">
        <v>30</v>
      </c>
      <c r="I69" s="32">
        <v>0</v>
      </c>
      <c r="J69" s="32">
        <v>0</v>
      </c>
      <c r="K69" s="32">
        <v>15</v>
      </c>
      <c r="L69" s="32">
        <v>10</v>
      </c>
      <c r="M69" s="32">
        <v>0</v>
      </c>
      <c r="N69" s="32">
        <v>0</v>
      </c>
      <c r="O69" s="167">
        <v>8</v>
      </c>
      <c r="P69" s="168">
        <v>6</v>
      </c>
      <c r="Q69" s="169">
        <v>0</v>
      </c>
      <c r="R69" s="170">
        <v>0</v>
      </c>
      <c r="S69" s="167"/>
      <c r="T69" s="168"/>
      <c r="U69" s="169"/>
      <c r="V69" s="170"/>
      <c r="W69" s="168"/>
      <c r="X69" s="169"/>
      <c r="Y69" s="167"/>
      <c r="Z69" s="170"/>
      <c r="AA69" s="167"/>
      <c r="AB69" s="169"/>
      <c r="AC69" s="168"/>
      <c r="AD69" s="169"/>
      <c r="AE69" s="170"/>
      <c r="AF69" s="167"/>
      <c r="AG69" s="167">
        <v>8</v>
      </c>
      <c r="AH69" s="168">
        <v>6</v>
      </c>
      <c r="AI69" s="170"/>
      <c r="AJ69" s="169"/>
      <c r="AK69" s="167"/>
      <c r="AL69" s="167"/>
      <c r="AM69" s="169"/>
      <c r="AN69" s="170"/>
      <c r="AO69" s="169"/>
      <c r="AP69" s="167"/>
      <c r="AQ69" s="169"/>
      <c r="AR69" s="168"/>
      <c r="AS69" s="167"/>
      <c r="AT69" s="168"/>
      <c r="AU69" s="167"/>
      <c r="AV69" s="168"/>
      <c r="AW69" s="169"/>
      <c r="AX69" s="170"/>
      <c r="AY69" s="168"/>
      <c r="AZ69" s="168"/>
    </row>
    <row r="70" spans="1:52" ht="15">
      <c r="A70" s="32" t="s">
        <v>855</v>
      </c>
      <c r="B70" s="32" t="s">
        <v>901</v>
      </c>
      <c r="C70" s="32" t="s">
        <v>635</v>
      </c>
      <c r="D70" s="32" t="s">
        <v>643</v>
      </c>
      <c r="E70" s="156" t="s">
        <v>39</v>
      </c>
      <c r="F70" s="160">
        <v>17</v>
      </c>
      <c r="G70" s="161">
        <v>14</v>
      </c>
      <c r="H70" s="32">
        <v>24</v>
      </c>
      <c r="I70" s="32">
        <v>10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167">
        <v>14</v>
      </c>
      <c r="P70" s="168">
        <v>0</v>
      </c>
      <c r="Q70" s="169">
        <v>2</v>
      </c>
      <c r="R70" s="170">
        <v>0</v>
      </c>
      <c r="S70" s="167"/>
      <c r="T70" s="168"/>
      <c r="U70" s="169"/>
      <c r="V70" s="170"/>
      <c r="W70" s="168"/>
      <c r="X70" s="169"/>
      <c r="Y70" s="167"/>
      <c r="Z70" s="170"/>
      <c r="AA70" s="167"/>
      <c r="AB70" s="169"/>
      <c r="AC70" s="168"/>
      <c r="AD70" s="169"/>
      <c r="AE70" s="170"/>
      <c r="AF70" s="167"/>
      <c r="AG70" s="167"/>
      <c r="AH70" s="168"/>
      <c r="AI70" s="170"/>
      <c r="AJ70" s="169"/>
      <c r="AK70" s="167"/>
      <c r="AL70" s="167"/>
      <c r="AM70" s="169"/>
      <c r="AN70" s="170"/>
      <c r="AO70" s="169"/>
      <c r="AP70" s="167">
        <v>12</v>
      </c>
      <c r="AQ70" s="169">
        <v>2</v>
      </c>
      <c r="AR70" s="168"/>
      <c r="AS70" s="167"/>
      <c r="AT70" s="168"/>
      <c r="AU70" s="167"/>
      <c r="AV70" s="168"/>
      <c r="AW70" s="169"/>
      <c r="AX70" s="170"/>
      <c r="AY70" s="168"/>
      <c r="AZ70" s="168"/>
    </row>
    <row r="71" spans="1:52" ht="15">
      <c r="A71" s="32" t="s">
        <v>855</v>
      </c>
      <c r="B71" s="32" t="s">
        <v>901</v>
      </c>
      <c r="C71" s="32" t="s">
        <v>816</v>
      </c>
      <c r="D71" s="32" t="s">
        <v>817</v>
      </c>
      <c r="E71" s="156" t="s">
        <v>593</v>
      </c>
      <c r="F71" s="160">
        <v>19</v>
      </c>
      <c r="G71" s="161">
        <v>12</v>
      </c>
      <c r="H71" s="32">
        <v>12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167">
        <v>0</v>
      </c>
      <c r="P71" s="168">
        <v>12</v>
      </c>
      <c r="Q71" s="169">
        <v>0</v>
      </c>
      <c r="R71" s="170">
        <v>0</v>
      </c>
      <c r="S71" s="167"/>
      <c r="T71" s="168"/>
      <c r="U71" s="169"/>
      <c r="V71" s="170"/>
      <c r="W71" s="168"/>
      <c r="X71" s="169"/>
      <c r="Y71" s="167"/>
      <c r="Z71" s="170"/>
      <c r="AA71" s="167"/>
      <c r="AB71" s="169"/>
      <c r="AC71" s="168">
        <v>4</v>
      </c>
      <c r="AD71" s="169"/>
      <c r="AE71" s="170"/>
      <c r="AF71" s="167"/>
      <c r="AG71" s="167"/>
      <c r="AH71" s="168"/>
      <c r="AI71" s="170"/>
      <c r="AJ71" s="169"/>
      <c r="AK71" s="167"/>
      <c r="AL71" s="167"/>
      <c r="AM71" s="169"/>
      <c r="AN71" s="170"/>
      <c r="AO71" s="169"/>
      <c r="AP71" s="167"/>
      <c r="AQ71" s="169"/>
      <c r="AR71" s="168">
        <v>8</v>
      </c>
      <c r="AS71" s="167"/>
      <c r="AT71" s="168"/>
      <c r="AU71" s="167"/>
      <c r="AV71" s="168"/>
      <c r="AW71" s="169"/>
      <c r="AX71" s="170"/>
      <c r="AY71" s="168"/>
      <c r="AZ71" s="168"/>
    </row>
    <row r="72" spans="1:52" ht="15">
      <c r="A72" s="32" t="s">
        <v>855</v>
      </c>
      <c r="B72" s="32" t="s">
        <v>901</v>
      </c>
      <c r="C72" s="32" t="s">
        <v>626</v>
      </c>
      <c r="D72" s="32" t="s">
        <v>625</v>
      </c>
      <c r="E72" s="156" t="s">
        <v>36</v>
      </c>
      <c r="F72" s="160">
        <v>20</v>
      </c>
      <c r="G72" s="161">
        <v>10</v>
      </c>
      <c r="H72" s="32">
        <v>10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167">
        <v>10</v>
      </c>
      <c r="P72" s="168">
        <v>0</v>
      </c>
      <c r="Q72" s="169">
        <v>0</v>
      </c>
      <c r="R72" s="170">
        <v>0</v>
      </c>
      <c r="S72" s="167">
        <v>10</v>
      </c>
      <c r="T72" s="168"/>
      <c r="U72" s="169"/>
      <c r="V72" s="170"/>
      <c r="W72" s="168"/>
      <c r="X72" s="169"/>
      <c r="Y72" s="167"/>
      <c r="Z72" s="170"/>
      <c r="AA72" s="167"/>
      <c r="AB72" s="169"/>
      <c r="AC72" s="168"/>
      <c r="AD72" s="169"/>
      <c r="AE72" s="170"/>
      <c r="AF72" s="167"/>
      <c r="AG72" s="167"/>
      <c r="AH72" s="168"/>
      <c r="AI72" s="170"/>
      <c r="AJ72" s="169"/>
      <c r="AK72" s="167"/>
      <c r="AL72" s="167"/>
      <c r="AM72" s="169"/>
      <c r="AN72" s="170"/>
      <c r="AO72" s="169"/>
      <c r="AP72" s="167"/>
      <c r="AQ72" s="169"/>
      <c r="AR72" s="168"/>
      <c r="AS72" s="167"/>
      <c r="AT72" s="168"/>
      <c r="AU72" s="167"/>
      <c r="AV72" s="168"/>
      <c r="AW72" s="169"/>
      <c r="AX72" s="170"/>
      <c r="AY72" s="168"/>
      <c r="AZ72" s="168"/>
    </row>
    <row r="73" spans="1:52" ht="15">
      <c r="A73" s="32" t="s">
        <v>855</v>
      </c>
      <c r="B73" s="32" t="s">
        <v>901</v>
      </c>
      <c r="C73" s="32" t="s">
        <v>557</v>
      </c>
      <c r="D73" s="32" t="s">
        <v>558</v>
      </c>
      <c r="E73" s="156" t="s">
        <v>36</v>
      </c>
      <c r="F73" s="160">
        <v>21</v>
      </c>
      <c r="G73" s="161">
        <v>8</v>
      </c>
      <c r="H73" s="32">
        <v>30</v>
      </c>
      <c r="I73" s="32">
        <v>10</v>
      </c>
      <c r="J73" s="32">
        <v>0</v>
      </c>
      <c r="K73" s="32">
        <v>0</v>
      </c>
      <c r="L73" s="32">
        <v>16</v>
      </c>
      <c r="M73" s="32">
        <v>0</v>
      </c>
      <c r="N73" s="32">
        <v>0</v>
      </c>
      <c r="O73" s="167">
        <v>6</v>
      </c>
      <c r="P73" s="168">
        <v>0</v>
      </c>
      <c r="Q73" s="169">
        <v>4</v>
      </c>
      <c r="R73" s="170">
        <v>2</v>
      </c>
      <c r="S73" s="167">
        <v>2</v>
      </c>
      <c r="T73" s="168"/>
      <c r="U73" s="169">
        <v>4</v>
      </c>
      <c r="V73" s="170">
        <v>2</v>
      </c>
      <c r="W73" s="168"/>
      <c r="X73" s="169"/>
      <c r="Y73" s="167"/>
      <c r="Z73" s="170"/>
      <c r="AA73" s="167"/>
      <c r="AB73" s="169"/>
      <c r="AC73" s="168"/>
      <c r="AD73" s="169"/>
      <c r="AE73" s="170"/>
      <c r="AF73" s="167"/>
      <c r="AG73" s="167"/>
      <c r="AH73" s="168"/>
      <c r="AI73" s="170"/>
      <c r="AJ73" s="169"/>
      <c r="AK73" s="167"/>
      <c r="AL73" s="167"/>
      <c r="AM73" s="169"/>
      <c r="AN73" s="170"/>
      <c r="AO73" s="169"/>
      <c r="AP73" s="167"/>
      <c r="AQ73" s="169"/>
      <c r="AR73" s="168"/>
      <c r="AS73" s="167"/>
      <c r="AT73" s="168"/>
      <c r="AU73" s="167"/>
      <c r="AV73" s="168"/>
      <c r="AW73" s="169"/>
      <c r="AX73" s="170"/>
      <c r="AY73" s="168"/>
      <c r="AZ73" s="168"/>
    </row>
    <row r="74" spans="1:52" ht="15">
      <c r="A74" s="32" t="s">
        <v>855</v>
      </c>
      <c r="B74" s="32" t="s">
        <v>901</v>
      </c>
      <c r="C74" s="32" t="s">
        <v>663</v>
      </c>
      <c r="D74" s="32" t="s">
        <v>664</v>
      </c>
      <c r="E74" s="156" t="s">
        <v>758</v>
      </c>
      <c r="F74" s="160">
        <v>21</v>
      </c>
      <c r="G74" s="161">
        <v>8</v>
      </c>
      <c r="H74" s="32">
        <v>12</v>
      </c>
      <c r="I74" s="32">
        <v>10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167">
        <v>0</v>
      </c>
      <c r="P74" s="168">
        <v>2</v>
      </c>
      <c r="Q74" s="169">
        <v>0</v>
      </c>
      <c r="R74" s="170">
        <v>6</v>
      </c>
      <c r="S74" s="167"/>
      <c r="T74" s="168"/>
      <c r="U74" s="169"/>
      <c r="V74" s="170"/>
      <c r="W74" s="168"/>
      <c r="X74" s="169"/>
      <c r="Y74" s="167"/>
      <c r="Z74" s="170"/>
      <c r="AA74" s="167"/>
      <c r="AB74" s="169"/>
      <c r="AC74" s="168">
        <v>2</v>
      </c>
      <c r="AD74" s="169"/>
      <c r="AE74" s="170">
        <v>6</v>
      </c>
      <c r="AF74" s="167"/>
      <c r="AG74" s="167"/>
      <c r="AH74" s="168"/>
      <c r="AI74" s="170"/>
      <c r="AJ74" s="169"/>
      <c r="AK74" s="167"/>
      <c r="AL74" s="167"/>
      <c r="AM74" s="169"/>
      <c r="AN74" s="170"/>
      <c r="AO74" s="169"/>
      <c r="AP74" s="167"/>
      <c r="AQ74" s="169"/>
      <c r="AR74" s="168"/>
      <c r="AS74" s="167"/>
      <c r="AT74" s="168"/>
      <c r="AU74" s="167"/>
      <c r="AV74" s="168"/>
      <c r="AW74" s="169"/>
      <c r="AX74" s="170"/>
      <c r="AY74" s="168"/>
      <c r="AZ74" s="168"/>
    </row>
    <row r="75" spans="1:52" ht="15">
      <c r="A75" s="32" t="s">
        <v>855</v>
      </c>
      <c r="B75" s="32" t="s">
        <v>901</v>
      </c>
      <c r="C75" s="32" t="s">
        <v>622</v>
      </c>
      <c r="D75" s="32" t="s">
        <v>526</v>
      </c>
      <c r="E75" s="156" t="s">
        <v>36</v>
      </c>
      <c r="F75" s="160">
        <v>21</v>
      </c>
      <c r="G75" s="161">
        <v>8</v>
      </c>
      <c r="H75" s="32">
        <v>8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167">
        <v>0</v>
      </c>
      <c r="P75" s="168">
        <v>8</v>
      </c>
      <c r="Q75" s="169">
        <v>0</v>
      </c>
      <c r="R75" s="170">
        <v>0</v>
      </c>
      <c r="S75" s="167"/>
      <c r="T75" s="168">
        <v>8</v>
      </c>
      <c r="U75" s="169"/>
      <c r="V75" s="170"/>
      <c r="W75" s="168"/>
      <c r="X75" s="169"/>
      <c r="Y75" s="167"/>
      <c r="Z75" s="170"/>
      <c r="AA75" s="167"/>
      <c r="AB75" s="169"/>
      <c r="AC75" s="168"/>
      <c r="AD75" s="169"/>
      <c r="AE75" s="170"/>
      <c r="AF75" s="167"/>
      <c r="AG75" s="167"/>
      <c r="AH75" s="168"/>
      <c r="AI75" s="170"/>
      <c r="AJ75" s="169"/>
      <c r="AK75" s="167"/>
      <c r="AL75" s="167"/>
      <c r="AM75" s="169"/>
      <c r="AN75" s="170"/>
      <c r="AO75" s="169"/>
      <c r="AP75" s="167"/>
      <c r="AQ75" s="169"/>
      <c r="AR75" s="168"/>
      <c r="AS75" s="167"/>
      <c r="AT75" s="168"/>
      <c r="AU75" s="167"/>
      <c r="AV75" s="168"/>
      <c r="AW75" s="169"/>
      <c r="AX75" s="170"/>
      <c r="AY75" s="168"/>
      <c r="AZ75" s="168"/>
    </row>
    <row r="76" spans="1:52" ht="15">
      <c r="A76" s="32" t="s">
        <v>855</v>
      </c>
      <c r="B76" s="32" t="s">
        <v>901</v>
      </c>
      <c r="C76" s="32" t="s">
        <v>902</v>
      </c>
      <c r="D76" s="32" t="s">
        <v>903</v>
      </c>
      <c r="E76" s="156" t="s">
        <v>904</v>
      </c>
      <c r="F76" s="160">
        <v>21</v>
      </c>
      <c r="G76" s="161">
        <v>8</v>
      </c>
      <c r="H76" s="32">
        <v>22</v>
      </c>
      <c r="I76" s="32">
        <v>0</v>
      </c>
      <c r="J76" s="32">
        <v>0</v>
      </c>
      <c r="K76" s="32">
        <v>6</v>
      </c>
      <c r="L76" s="32">
        <v>8</v>
      </c>
      <c r="M76" s="32">
        <v>0</v>
      </c>
      <c r="N76" s="32">
        <v>0</v>
      </c>
      <c r="O76" s="167">
        <v>8</v>
      </c>
      <c r="P76" s="168">
        <v>0</v>
      </c>
      <c r="Q76" s="169">
        <v>8</v>
      </c>
      <c r="R76" s="170">
        <v>0</v>
      </c>
      <c r="S76" s="167"/>
      <c r="T76" s="168"/>
      <c r="U76" s="169"/>
      <c r="V76" s="170"/>
      <c r="W76" s="168"/>
      <c r="X76" s="169"/>
      <c r="Y76" s="167"/>
      <c r="Z76" s="170"/>
      <c r="AA76" s="167"/>
      <c r="AB76" s="169"/>
      <c r="AC76" s="168"/>
      <c r="AD76" s="169"/>
      <c r="AE76" s="170"/>
      <c r="AF76" s="167"/>
      <c r="AG76" s="167"/>
      <c r="AH76" s="168"/>
      <c r="AI76" s="170"/>
      <c r="AJ76" s="169"/>
      <c r="AK76" s="167"/>
      <c r="AL76" s="167"/>
      <c r="AM76" s="169"/>
      <c r="AN76" s="170"/>
      <c r="AO76" s="169"/>
      <c r="AP76" s="167"/>
      <c r="AQ76" s="169">
        <v>8</v>
      </c>
      <c r="AR76" s="168"/>
      <c r="AS76" s="167"/>
      <c r="AT76" s="168"/>
      <c r="AU76" s="167"/>
      <c r="AV76" s="168"/>
      <c r="AW76" s="169"/>
      <c r="AX76" s="170"/>
      <c r="AY76" s="168"/>
      <c r="AZ76" s="168"/>
    </row>
    <row r="77" spans="1:52" ht="15">
      <c r="A77" s="32" t="s">
        <v>855</v>
      </c>
      <c r="B77" s="32" t="s">
        <v>901</v>
      </c>
      <c r="C77" s="32" t="s">
        <v>845</v>
      </c>
      <c r="D77" s="32" t="s">
        <v>846</v>
      </c>
      <c r="E77" s="156" t="s">
        <v>47</v>
      </c>
      <c r="F77" s="160">
        <v>25</v>
      </c>
      <c r="G77" s="161">
        <v>6</v>
      </c>
      <c r="H77" s="32">
        <v>6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167">
        <v>6</v>
      </c>
      <c r="P77" s="168">
        <v>0</v>
      </c>
      <c r="Q77" s="169">
        <v>6</v>
      </c>
      <c r="R77" s="170">
        <v>0</v>
      </c>
      <c r="S77" s="167"/>
      <c r="T77" s="168"/>
      <c r="U77" s="169"/>
      <c r="V77" s="170"/>
      <c r="W77" s="168"/>
      <c r="X77" s="169"/>
      <c r="Y77" s="167"/>
      <c r="Z77" s="170"/>
      <c r="AA77" s="167"/>
      <c r="AB77" s="169"/>
      <c r="AC77" s="168"/>
      <c r="AD77" s="169"/>
      <c r="AE77" s="170"/>
      <c r="AF77" s="167"/>
      <c r="AG77" s="167"/>
      <c r="AH77" s="168"/>
      <c r="AI77" s="170"/>
      <c r="AJ77" s="169">
        <v>6</v>
      </c>
      <c r="AK77" s="167"/>
      <c r="AL77" s="167"/>
      <c r="AM77" s="169"/>
      <c r="AN77" s="170"/>
      <c r="AO77" s="169"/>
      <c r="AP77" s="167"/>
      <c r="AQ77" s="169"/>
      <c r="AR77" s="168"/>
      <c r="AS77" s="167"/>
      <c r="AT77" s="168"/>
      <c r="AU77" s="167"/>
      <c r="AV77" s="168"/>
      <c r="AW77" s="169"/>
      <c r="AX77" s="170"/>
      <c r="AY77" s="168"/>
      <c r="AZ77" s="168"/>
    </row>
    <row r="78" spans="1:52" ht="15">
      <c r="A78" s="32" t="s">
        <v>855</v>
      </c>
      <c r="B78" s="32" t="s">
        <v>901</v>
      </c>
      <c r="C78" s="32" t="s">
        <v>925</v>
      </c>
      <c r="D78" s="32" t="s">
        <v>926</v>
      </c>
      <c r="E78" s="156" t="s">
        <v>41</v>
      </c>
      <c r="F78" s="160">
        <v>25</v>
      </c>
      <c r="G78" s="161">
        <v>6</v>
      </c>
      <c r="H78" s="32">
        <v>6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167">
        <v>6</v>
      </c>
      <c r="P78" s="168">
        <v>0</v>
      </c>
      <c r="Q78" s="169">
        <v>0</v>
      </c>
      <c r="R78" s="170">
        <v>0</v>
      </c>
      <c r="S78" s="167"/>
      <c r="T78" s="168"/>
      <c r="U78" s="169"/>
      <c r="V78" s="170"/>
      <c r="W78" s="168"/>
      <c r="X78" s="169"/>
      <c r="Y78" s="167"/>
      <c r="Z78" s="170"/>
      <c r="AA78" s="167"/>
      <c r="AB78" s="169"/>
      <c r="AC78" s="168"/>
      <c r="AD78" s="169"/>
      <c r="AE78" s="170"/>
      <c r="AF78" s="167"/>
      <c r="AG78" s="167"/>
      <c r="AH78" s="168"/>
      <c r="AI78" s="170"/>
      <c r="AJ78" s="169"/>
      <c r="AK78" s="167"/>
      <c r="AL78" s="167"/>
      <c r="AM78" s="169"/>
      <c r="AN78" s="170"/>
      <c r="AO78" s="169"/>
      <c r="AP78" s="167"/>
      <c r="AQ78" s="169"/>
      <c r="AR78" s="168"/>
      <c r="AS78" s="167">
        <v>6</v>
      </c>
      <c r="AT78" s="168"/>
      <c r="AU78" s="167"/>
      <c r="AV78" s="168"/>
      <c r="AW78" s="169"/>
      <c r="AX78" s="170"/>
      <c r="AY78" s="168"/>
      <c r="AZ78" s="168"/>
    </row>
    <row r="79" spans="1:52" ht="15">
      <c r="A79" s="32" t="s">
        <v>855</v>
      </c>
      <c r="B79" s="32" t="s">
        <v>901</v>
      </c>
      <c r="C79" s="32" t="s">
        <v>563</v>
      </c>
      <c r="D79" s="32" t="s">
        <v>564</v>
      </c>
      <c r="E79" s="156" t="s">
        <v>94</v>
      </c>
      <c r="F79" s="160">
        <v>27</v>
      </c>
      <c r="G79" s="161">
        <v>4</v>
      </c>
      <c r="H79" s="32">
        <v>10</v>
      </c>
      <c r="I79" s="32">
        <v>0</v>
      </c>
      <c r="J79" s="32">
        <v>0</v>
      </c>
      <c r="K79" s="32">
        <v>6</v>
      </c>
      <c r="L79" s="32">
        <v>0</v>
      </c>
      <c r="M79" s="32">
        <v>0</v>
      </c>
      <c r="N79" s="32">
        <v>0</v>
      </c>
      <c r="O79" s="167">
        <v>4</v>
      </c>
      <c r="P79" s="168">
        <v>0</v>
      </c>
      <c r="Q79" s="169">
        <v>0</v>
      </c>
      <c r="R79" s="170">
        <v>0</v>
      </c>
      <c r="S79" s="167"/>
      <c r="T79" s="168"/>
      <c r="U79" s="169"/>
      <c r="V79" s="170"/>
      <c r="W79" s="168"/>
      <c r="X79" s="169"/>
      <c r="Y79" s="167"/>
      <c r="Z79" s="170"/>
      <c r="AA79" s="167"/>
      <c r="AB79" s="169"/>
      <c r="AC79" s="168"/>
      <c r="AD79" s="169"/>
      <c r="AE79" s="170"/>
      <c r="AF79" s="167"/>
      <c r="AG79" s="167"/>
      <c r="AH79" s="168"/>
      <c r="AI79" s="170"/>
      <c r="AJ79" s="169"/>
      <c r="AK79" s="167"/>
      <c r="AL79" s="167"/>
      <c r="AM79" s="169"/>
      <c r="AN79" s="170"/>
      <c r="AO79" s="169"/>
      <c r="AP79" s="167">
        <v>4</v>
      </c>
      <c r="AQ79" s="169"/>
      <c r="AR79" s="168"/>
      <c r="AS79" s="167"/>
      <c r="AT79" s="168"/>
      <c r="AU79" s="167"/>
      <c r="AV79" s="168"/>
      <c r="AW79" s="169"/>
      <c r="AX79" s="170"/>
      <c r="AY79" s="168"/>
      <c r="AZ79" s="168"/>
    </row>
    <row r="80" spans="1:52" ht="15">
      <c r="A80" s="32" t="s">
        <v>855</v>
      </c>
      <c r="B80" s="32" t="s">
        <v>901</v>
      </c>
      <c r="C80" s="32" t="s">
        <v>529</v>
      </c>
      <c r="D80" s="32" t="s">
        <v>530</v>
      </c>
      <c r="E80" s="156" t="s">
        <v>49</v>
      </c>
      <c r="F80" s="160">
        <v>28</v>
      </c>
      <c r="G80" s="161">
        <v>0</v>
      </c>
      <c r="H80" s="32">
        <v>30</v>
      </c>
      <c r="I80" s="32">
        <v>0</v>
      </c>
      <c r="J80" s="32">
        <v>0</v>
      </c>
      <c r="K80" s="32">
        <v>25</v>
      </c>
      <c r="L80" s="32">
        <v>47</v>
      </c>
      <c r="M80" s="32">
        <v>0</v>
      </c>
      <c r="N80" s="32">
        <v>0</v>
      </c>
      <c r="O80" s="167">
        <v>0</v>
      </c>
      <c r="P80" s="168">
        <v>0</v>
      </c>
      <c r="Q80" s="169">
        <v>0</v>
      </c>
      <c r="R80" s="170">
        <v>0</v>
      </c>
      <c r="S80" s="167"/>
      <c r="T80" s="168"/>
      <c r="U80" s="169"/>
      <c r="V80" s="170"/>
      <c r="W80" s="168"/>
      <c r="X80" s="169"/>
      <c r="Y80" s="167"/>
      <c r="Z80" s="170"/>
      <c r="AA80" s="167"/>
      <c r="AB80" s="169"/>
      <c r="AC80" s="168"/>
      <c r="AD80" s="169"/>
      <c r="AE80" s="170"/>
      <c r="AF80" s="167"/>
      <c r="AG80" s="167"/>
      <c r="AH80" s="168"/>
      <c r="AI80" s="170"/>
      <c r="AJ80" s="169"/>
      <c r="AK80" s="167"/>
      <c r="AL80" s="167"/>
      <c r="AM80" s="169"/>
      <c r="AN80" s="170"/>
      <c r="AO80" s="169"/>
      <c r="AP80" s="167"/>
      <c r="AQ80" s="169"/>
      <c r="AR80" s="168"/>
      <c r="AS80" s="167"/>
      <c r="AT80" s="168"/>
      <c r="AU80" s="167"/>
      <c r="AV80" s="168"/>
      <c r="AW80" s="169"/>
      <c r="AX80" s="170"/>
      <c r="AY80" s="168"/>
      <c r="AZ80" s="168"/>
    </row>
    <row r="81" spans="1:52" ht="15">
      <c r="A81" s="32" t="s">
        <v>855</v>
      </c>
      <c r="B81" s="32" t="s">
        <v>901</v>
      </c>
      <c r="C81" s="32" t="s">
        <v>538</v>
      </c>
      <c r="D81" s="32" t="s">
        <v>539</v>
      </c>
      <c r="E81" s="156" t="s">
        <v>847</v>
      </c>
      <c r="F81" s="160">
        <v>28</v>
      </c>
      <c r="G81" s="161">
        <v>0</v>
      </c>
      <c r="H81" s="32">
        <v>27</v>
      </c>
      <c r="I81" s="32">
        <v>0</v>
      </c>
      <c r="J81" s="32">
        <v>0</v>
      </c>
      <c r="K81" s="32">
        <v>15</v>
      </c>
      <c r="L81" s="32">
        <v>12</v>
      </c>
      <c r="M81" s="32">
        <v>0</v>
      </c>
      <c r="N81" s="32">
        <v>0</v>
      </c>
      <c r="O81" s="167">
        <v>0</v>
      </c>
      <c r="P81" s="168">
        <v>0</v>
      </c>
      <c r="Q81" s="169">
        <v>0</v>
      </c>
      <c r="R81" s="170">
        <v>0</v>
      </c>
      <c r="S81" s="167"/>
      <c r="T81" s="168"/>
      <c r="U81" s="169"/>
      <c r="V81" s="170"/>
      <c r="W81" s="168"/>
      <c r="X81" s="169"/>
      <c r="Y81" s="167"/>
      <c r="Z81" s="170"/>
      <c r="AA81" s="167"/>
      <c r="AB81" s="169"/>
      <c r="AC81" s="168"/>
      <c r="AD81" s="169"/>
      <c r="AE81" s="170"/>
      <c r="AF81" s="167"/>
      <c r="AG81" s="167"/>
      <c r="AH81" s="168"/>
      <c r="AI81" s="170"/>
      <c r="AJ81" s="169"/>
      <c r="AK81" s="167"/>
      <c r="AL81" s="167"/>
      <c r="AM81" s="169"/>
      <c r="AN81" s="170"/>
      <c r="AO81" s="169"/>
      <c r="AP81" s="167"/>
      <c r="AQ81" s="169"/>
      <c r="AR81" s="168"/>
      <c r="AS81" s="167"/>
      <c r="AT81" s="168"/>
      <c r="AU81" s="167"/>
      <c r="AV81" s="168"/>
      <c r="AW81" s="169"/>
      <c r="AX81" s="170"/>
      <c r="AY81" s="168"/>
      <c r="AZ81" s="168"/>
    </row>
    <row r="82" spans="1:52" ht="15">
      <c r="A82" s="32" t="s">
        <v>855</v>
      </c>
      <c r="B82" s="32" t="s">
        <v>901</v>
      </c>
      <c r="C82" s="32" t="s">
        <v>542</v>
      </c>
      <c r="D82" s="32" t="s">
        <v>543</v>
      </c>
      <c r="E82" s="156" t="s">
        <v>39</v>
      </c>
      <c r="F82" s="160">
        <v>28</v>
      </c>
      <c r="G82" s="161">
        <v>0</v>
      </c>
      <c r="H82" s="32">
        <v>22</v>
      </c>
      <c r="I82" s="32">
        <v>0</v>
      </c>
      <c r="J82" s="32">
        <v>0</v>
      </c>
      <c r="K82" s="32">
        <v>20</v>
      </c>
      <c r="L82" s="32">
        <v>2</v>
      </c>
      <c r="M82" s="32">
        <v>0</v>
      </c>
      <c r="N82" s="32">
        <v>0</v>
      </c>
      <c r="O82" s="167">
        <v>0</v>
      </c>
      <c r="P82" s="168">
        <v>0</v>
      </c>
      <c r="Q82" s="169">
        <v>0</v>
      </c>
      <c r="R82" s="170">
        <v>0</v>
      </c>
      <c r="S82" s="167"/>
      <c r="T82" s="168"/>
      <c r="U82" s="169"/>
      <c r="V82" s="170"/>
      <c r="W82" s="168"/>
      <c r="X82" s="169"/>
      <c r="Y82" s="167"/>
      <c r="Z82" s="170"/>
      <c r="AA82" s="167"/>
      <c r="AB82" s="169"/>
      <c r="AC82" s="168"/>
      <c r="AD82" s="169"/>
      <c r="AE82" s="170"/>
      <c r="AF82" s="167"/>
      <c r="AG82" s="167"/>
      <c r="AH82" s="168"/>
      <c r="AI82" s="170"/>
      <c r="AJ82" s="169"/>
      <c r="AK82" s="167"/>
      <c r="AL82" s="167"/>
      <c r="AM82" s="169"/>
      <c r="AN82" s="170"/>
      <c r="AO82" s="169"/>
      <c r="AP82" s="167"/>
      <c r="AQ82" s="169"/>
      <c r="AR82" s="168"/>
      <c r="AS82" s="167"/>
      <c r="AT82" s="168"/>
      <c r="AU82" s="167"/>
      <c r="AV82" s="168"/>
      <c r="AW82" s="169"/>
      <c r="AX82" s="170"/>
      <c r="AY82" s="168"/>
      <c r="AZ82" s="168"/>
    </row>
    <row r="83" spans="1:52" ht="15">
      <c r="A83" s="32" t="s">
        <v>855</v>
      </c>
      <c r="B83" s="32" t="s">
        <v>901</v>
      </c>
      <c r="C83" s="32" t="s">
        <v>551</v>
      </c>
      <c r="D83" s="32" t="s">
        <v>552</v>
      </c>
      <c r="E83" s="156" t="s">
        <v>55</v>
      </c>
      <c r="F83" s="160">
        <v>28</v>
      </c>
      <c r="G83" s="161">
        <v>0</v>
      </c>
      <c r="H83" s="32">
        <v>20</v>
      </c>
      <c r="I83" s="32">
        <v>0</v>
      </c>
      <c r="J83" s="32">
        <v>0</v>
      </c>
      <c r="K83" s="32">
        <v>20</v>
      </c>
      <c r="L83" s="32">
        <v>0</v>
      </c>
      <c r="M83" s="32">
        <v>0</v>
      </c>
      <c r="N83" s="32">
        <v>0</v>
      </c>
      <c r="O83" s="167">
        <v>0</v>
      </c>
      <c r="P83" s="168">
        <v>0</v>
      </c>
      <c r="Q83" s="169">
        <v>0</v>
      </c>
      <c r="R83" s="170">
        <v>0</v>
      </c>
      <c r="S83" s="167"/>
      <c r="T83" s="168"/>
      <c r="U83" s="169"/>
      <c r="V83" s="170"/>
      <c r="W83" s="168"/>
      <c r="X83" s="169"/>
      <c r="Y83" s="167"/>
      <c r="Z83" s="170"/>
      <c r="AA83" s="167"/>
      <c r="AB83" s="169"/>
      <c r="AC83" s="168"/>
      <c r="AD83" s="169"/>
      <c r="AE83" s="170"/>
      <c r="AF83" s="167"/>
      <c r="AG83" s="167"/>
      <c r="AH83" s="168"/>
      <c r="AI83" s="170"/>
      <c r="AJ83" s="169"/>
      <c r="AK83" s="167"/>
      <c r="AL83" s="167"/>
      <c r="AM83" s="169"/>
      <c r="AN83" s="170"/>
      <c r="AO83" s="169"/>
      <c r="AP83" s="167"/>
      <c r="AQ83" s="169"/>
      <c r="AR83" s="168"/>
      <c r="AS83" s="167"/>
      <c r="AT83" s="168"/>
      <c r="AU83" s="167"/>
      <c r="AV83" s="168"/>
      <c r="AW83" s="169"/>
      <c r="AX83" s="170"/>
      <c r="AY83" s="168"/>
      <c r="AZ83" s="168"/>
    </row>
    <row r="84" spans="1:52" ht="15">
      <c r="A84" s="32" t="s">
        <v>855</v>
      </c>
      <c r="B84" s="32" t="s">
        <v>901</v>
      </c>
      <c r="C84" s="32" t="s">
        <v>536</v>
      </c>
      <c r="D84" s="32" t="s">
        <v>537</v>
      </c>
      <c r="E84" s="156" t="s">
        <v>48</v>
      </c>
      <c r="F84" s="160">
        <v>28</v>
      </c>
      <c r="G84" s="161">
        <v>0</v>
      </c>
      <c r="H84" s="32">
        <v>15</v>
      </c>
      <c r="I84" s="32">
        <v>0</v>
      </c>
      <c r="J84" s="32">
        <v>0</v>
      </c>
      <c r="K84" s="32">
        <v>0</v>
      </c>
      <c r="L84" s="32">
        <v>30</v>
      </c>
      <c r="M84" s="32">
        <v>0</v>
      </c>
      <c r="N84" s="32">
        <v>0</v>
      </c>
      <c r="O84" s="167">
        <v>0</v>
      </c>
      <c r="P84" s="168">
        <v>0</v>
      </c>
      <c r="Q84" s="169">
        <v>0</v>
      </c>
      <c r="R84" s="170">
        <v>0</v>
      </c>
      <c r="S84" s="167"/>
      <c r="T84" s="168"/>
      <c r="U84" s="169"/>
      <c r="V84" s="170"/>
      <c r="W84" s="168"/>
      <c r="X84" s="169"/>
      <c r="Y84" s="167"/>
      <c r="Z84" s="170"/>
      <c r="AA84" s="167"/>
      <c r="AB84" s="169"/>
      <c r="AC84" s="168"/>
      <c r="AD84" s="169"/>
      <c r="AE84" s="170"/>
      <c r="AF84" s="167"/>
      <c r="AG84" s="167"/>
      <c r="AH84" s="168"/>
      <c r="AI84" s="170"/>
      <c r="AJ84" s="169"/>
      <c r="AK84" s="167"/>
      <c r="AL84" s="167"/>
      <c r="AM84" s="169"/>
      <c r="AN84" s="170"/>
      <c r="AO84" s="169"/>
      <c r="AP84" s="167"/>
      <c r="AQ84" s="169"/>
      <c r="AR84" s="168"/>
      <c r="AS84" s="167"/>
      <c r="AT84" s="168"/>
      <c r="AU84" s="167"/>
      <c r="AV84" s="168"/>
      <c r="AW84" s="169"/>
      <c r="AX84" s="170"/>
      <c r="AY84" s="168"/>
      <c r="AZ84" s="168"/>
    </row>
    <row r="85" spans="1:52" ht="15">
      <c r="A85" s="32" t="s">
        <v>855</v>
      </c>
      <c r="B85" s="32" t="s">
        <v>901</v>
      </c>
      <c r="C85" s="32" t="s">
        <v>559</v>
      </c>
      <c r="D85" s="32" t="s">
        <v>523</v>
      </c>
      <c r="E85" s="156" t="s">
        <v>165</v>
      </c>
      <c r="F85" s="160">
        <v>28</v>
      </c>
      <c r="G85" s="161">
        <v>0</v>
      </c>
      <c r="H85" s="32">
        <v>14</v>
      </c>
      <c r="I85" s="32">
        <v>0</v>
      </c>
      <c r="J85" s="32">
        <v>0</v>
      </c>
      <c r="K85" s="32">
        <v>8</v>
      </c>
      <c r="L85" s="32">
        <v>6</v>
      </c>
      <c r="M85" s="32">
        <v>0</v>
      </c>
      <c r="N85" s="32">
        <v>0</v>
      </c>
      <c r="O85" s="167">
        <v>0</v>
      </c>
      <c r="P85" s="168">
        <v>0</v>
      </c>
      <c r="Q85" s="169">
        <v>0</v>
      </c>
      <c r="R85" s="170">
        <v>0</v>
      </c>
      <c r="S85" s="167"/>
      <c r="T85" s="168"/>
      <c r="U85" s="169"/>
      <c r="V85" s="170"/>
      <c r="W85" s="168"/>
      <c r="X85" s="169"/>
      <c r="Y85" s="167"/>
      <c r="Z85" s="170"/>
      <c r="AA85" s="167"/>
      <c r="AB85" s="169"/>
      <c r="AC85" s="168"/>
      <c r="AD85" s="169"/>
      <c r="AE85" s="170"/>
      <c r="AF85" s="167"/>
      <c r="AG85" s="167"/>
      <c r="AH85" s="168"/>
      <c r="AI85" s="170"/>
      <c r="AJ85" s="169"/>
      <c r="AK85" s="167"/>
      <c r="AL85" s="167"/>
      <c r="AM85" s="169"/>
      <c r="AN85" s="170"/>
      <c r="AO85" s="169"/>
      <c r="AP85" s="167"/>
      <c r="AQ85" s="169"/>
      <c r="AR85" s="168"/>
      <c r="AS85" s="167"/>
      <c r="AT85" s="168"/>
      <c r="AU85" s="167"/>
      <c r="AV85" s="168"/>
      <c r="AW85" s="169"/>
      <c r="AX85" s="170"/>
      <c r="AY85" s="168"/>
      <c r="AZ85" s="168"/>
    </row>
    <row r="86" spans="1:52" ht="15">
      <c r="A86" s="32" t="s">
        <v>855</v>
      </c>
      <c r="B86" s="32" t="s">
        <v>901</v>
      </c>
      <c r="C86" s="32" t="s">
        <v>491</v>
      </c>
      <c r="D86" s="32" t="s">
        <v>560</v>
      </c>
      <c r="E86" s="156" t="s">
        <v>45</v>
      </c>
      <c r="F86" s="160">
        <v>28</v>
      </c>
      <c r="G86" s="161">
        <v>0</v>
      </c>
      <c r="H86" s="32">
        <v>14</v>
      </c>
      <c r="I86" s="32">
        <v>0</v>
      </c>
      <c r="J86" s="32">
        <v>0</v>
      </c>
      <c r="K86" s="32">
        <v>6</v>
      </c>
      <c r="L86" s="32">
        <v>8</v>
      </c>
      <c r="M86" s="32">
        <v>0</v>
      </c>
      <c r="N86" s="32">
        <v>0</v>
      </c>
      <c r="O86" s="167">
        <v>0</v>
      </c>
      <c r="P86" s="168">
        <v>0</v>
      </c>
      <c r="Q86" s="169">
        <v>0</v>
      </c>
      <c r="R86" s="170">
        <v>0</v>
      </c>
      <c r="S86" s="167"/>
      <c r="T86" s="168"/>
      <c r="U86" s="169"/>
      <c r="V86" s="170"/>
      <c r="W86" s="168"/>
      <c r="X86" s="169"/>
      <c r="Y86" s="167"/>
      <c r="Z86" s="170"/>
      <c r="AA86" s="167"/>
      <c r="AB86" s="169"/>
      <c r="AC86" s="168"/>
      <c r="AD86" s="169"/>
      <c r="AE86" s="170"/>
      <c r="AF86" s="167"/>
      <c r="AG86" s="167"/>
      <c r="AH86" s="168"/>
      <c r="AI86" s="170"/>
      <c r="AJ86" s="169"/>
      <c r="AK86" s="167"/>
      <c r="AL86" s="167"/>
      <c r="AM86" s="169"/>
      <c r="AN86" s="170"/>
      <c r="AO86" s="169"/>
      <c r="AP86" s="167"/>
      <c r="AQ86" s="169"/>
      <c r="AR86" s="168"/>
      <c r="AS86" s="167"/>
      <c r="AT86" s="168"/>
      <c r="AU86" s="167"/>
      <c r="AV86" s="168"/>
      <c r="AW86" s="169"/>
      <c r="AX86" s="170"/>
      <c r="AY86" s="168"/>
      <c r="AZ86" s="168"/>
    </row>
    <row r="87" spans="1:52" ht="15">
      <c r="A87" s="32" t="s">
        <v>855</v>
      </c>
      <c r="B87" s="32" t="s">
        <v>901</v>
      </c>
      <c r="C87" s="32" t="s">
        <v>581</v>
      </c>
      <c r="D87" s="32" t="s">
        <v>554</v>
      </c>
      <c r="E87" s="156" t="s">
        <v>190</v>
      </c>
      <c r="F87" s="160">
        <v>28</v>
      </c>
      <c r="G87" s="161">
        <v>0</v>
      </c>
      <c r="H87" s="32">
        <v>14</v>
      </c>
      <c r="I87" s="32">
        <v>0</v>
      </c>
      <c r="J87" s="32">
        <v>0</v>
      </c>
      <c r="K87" s="32">
        <v>4</v>
      </c>
      <c r="L87" s="32">
        <v>10</v>
      </c>
      <c r="M87" s="32">
        <v>0</v>
      </c>
      <c r="N87" s="32">
        <v>0</v>
      </c>
      <c r="O87" s="167">
        <v>0</v>
      </c>
      <c r="P87" s="168">
        <v>0</v>
      </c>
      <c r="Q87" s="169">
        <v>0</v>
      </c>
      <c r="R87" s="170">
        <v>0</v>
      </c>
      <c r="S87" s="167"/>
      <c r="T87" s="168"/>
      <c r="U87" s="169"/>
      <c r="V87" s="170"/>
      <c r="W87" s="168"/>
      <c r="X87" s="169"/>
      <c r="Y87" s="167"/>
      <c r="Z87" s="170"/>
      <c r="AA87" s="167"/>
      <c r="AB87" s="169"/>
      <c r="AC87" s="168"/>
      <c r="AD87" s="169"/>
      <c r="AE87" s="170"/>
      <c r="AF87" s="167"/>
      <c r="AG87" s="167"/>
      <c r="AH87" s="168"/>
      <c r="AI87" s="170"/>
      <c r="AJ87" s="169"/>
      <c r="AK87" s="167"/>
      <c r="AL87" s="167"/>
      <c r="AM87" s="169"/>
      <c r="AN87" s="170"/>
      <c r="AO87" s="169"/>
      <c r="AP87" s="167"/>
      <c r="AQ87" s="169"/>
      <c r="AR87" s="168"/>
      <c r="AS87" s="167"/>
      <c r="AT87" s="168"/>
      <c r="AU87" s="167"/>
      <c r="AV87" s="168"/>
      <c r="AW87" s="169"/>
      <c r="AX87" s="170"/>
      <c r="AY87" s="168"/>
      <c r="AZ87" s="168"/>
    </row>
    <row r="88" spans="1:52" ht="15">
      <c r="A88" s="32" t="s">
        <v>855</v>
      </c>
      <c r="B88" s="32" t="s">
        <v>901</v>
      </c>
      <c r="C88" s="32" t="s">
        <v>661</v>
      </c>
      <c r="D88" s="32" t="s">
        <v>662</v>
      </c>
      <c r="E88" s="156" t="s">
        <v>94</v>
      </c>
      <c r="F88" s="160">
        <v>28</v>
      </c>
      <c r="G88" s="161">
        <v>0</v>
      </c>
      <c r="H88" s="32">
        <v>10</v>
      </c>
      <c r="I88" s="32">
        <v>10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67">
        <v>0</v>
      </c>
      <c r="P88" s="168">
        <v>0</v>
      </c>
      <c r="Q88" s="169">
        <v>0</v>
      </c>
      <c r="R88" s="170">
        <v>0</v>
      </c>
      <c r="S88" s="167"/>
      <c r="T88" s="168"/>
      <c r="U88" s="169"/>
      <c r="V88" s="170"/>
      <c r="W88" s="168"/>
      <c r="X88" s="169"/>
      <c r="Y88" s="167"/>
      <c r="Z88" s="170"/>
      <c r="AA88" s="167"/>
      <c r="AB88" s="169"/>
      <c r="AC88" s="168"/>
      <c r="AD88" s="169"/>
      <c r="AE88" s="170"/>
      <c r="AF88" s="167"/>
      <c r="AG88" s="167"/>
      <c r="AH88" s="168"/>
      <c r="AI88" s="170"/>
      <c r="AJ88" s="169"/>
      <c r="AK88" s="167"/>
      <c r="AL88" s="167"/>
      <c r="AM88" s="169"/>
      <c r="AN88" s="170"/>
      <c r="AO88" s="169"/>
      <c r="AP88" s="167"/>
      <c r="AQ88" s="169"/>
      <c r="AR88" s="168"/>
      <c r="AS88" s="167"/>
      <c r="AT88" s="168"/>
      <c r="AU88" s="167"/>
      <c r="AV88" s="168"/>
      <c r="AW88" s="169"/>
      <c r="AX88" s="170"/>
      <c r="AY88" s="168"/>
      <c r="AZ88" s="168"/>
    </row>
    <row r="89" spans="1:52" ht="15">
      <c r="A89" s="32" t="s">
        <v>855</v>
      </c>
      <c r="B89" s="32" t="s">
        <v>901</v>
      </c>
      <c r="C89" s="32" t="s">
        <v>807</v>
      </c>
      <c r="D89" s="32" t="s">
        <v>808</v>
      </c>
      <c r="E89" s="156" t="s">
        <v>94</v>
      </c>
      <c r="F89" s="160">
        <v>28</v>
      </c>
      <c r="G89" s="161">
        <v>0</v>
      </c>
      <c r="H89" s="32">
        <v>10</v>
      </c>
      <c r="I89" s="32">
        <v>10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167">
        <v>0</v>
      </c>
      <c r="P89" s="168">
        <v>0</v>
      </c>
      <c r="Q89" s="169">
        <v>0</v>
      </c>
      <c r="R89" s="170">
        <v>0</v>
      </c>
      <c r="S89" s="167"/>
      <c r="T89" s="168"/>
      <c r="U89" s="169"/>
      <c r="V89" s="170"/>
      <c r="W89" s="168"/>
      <c r="X89" s="169"/>
      <c r="Y89" s="167"/>
      <c r="Z89" s="170"/>
      <c r="AA89" s="167"/>
      <c r="AB89" s="169"/>
      <c r="AC89" s="168"/>
      <c r="AD89" s="169"/>
      <c r="AE89" s="170"/>
      <c r="AF89" s="167"/>
      <c r="AG89" s="167"/>
      <c r="AH89" s="168"/>
      <c r="AI89" s="170"/>
      <c r="AJ89" s="169"/>
      <c r="AK89" s="167"/>
      <c r="AL89" s="167"/>
      <c r="AM89" s="169"/>
      <c r="AN89" s="170"/>
      <c r="AO89" s="169"/>
      <c r="AP89" s="167"/>
      <c r="AQ89" s="169"/>
      <c r="AR89" s="168"/>
      <c r="AS89" s="167"/>
      <c r="AT89" s="168"/>
      <c r="AU89" s="167"/>
      <c r="AV89" s="168"/>
      <c r="AW89" s="169"/>
      <c r="AX89" s="170"/>
      <c r="AY89" s="168"/>
      <c r="AZ89" s="168"/>
    </row>
    <row r="90" spans="1:52" ht="15">
      <c r="A90" s="32" t="s">
        <v>855</v>
      </c>
      <c r="B90" s="32" t="s">
        <v>901</v>
      </c>
      <c r="C90" s="32" t="s">
        <v>809</v>
      </c>
      <c r="D90" s="32" t="s">
        <v>810</v>
      </c>
      <c r="E90" s="156" t="s">
        <v>51</v>
      </c>
      <c r="F90" s="160">
        <v>28</v>
      </c>
      <c r="G90" s="161">
        <v>0</v>
      </c>
      <c r="H90" s="32">
        <v>10</v>
      </c>
      <c r="I90" s="32">
        <v>10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167">
        <v>0</v>
      </c>
      <c r="P90" s="168">
        <v>0</v>
      </c>
      <c r="Q90" s="169">
        <v>0</v>
      </c>
      <c r="R90" s="170">
        <v>0</v>
      </c>
      <c r="S90" s="167"/>
      <c r="T90" s="168"/>
      <c r="U90" s="169"/>
      <c r="V90" s="170"/>
      <c r="W90" s="168"/>
      <c r="X90" s="169"/>
      <c r="Y90" s="167"/>
      <c r="Z90" s="170"/>
      <c r="AA90" s="167"/>
      <c r="AB90" s="169"/>
      <c r="AC90" s="168"/>
      <c r="AD90" s="169"/>
      <c r="AE90" s="170"/>
      <c r="AF90" s="167"/>
      <c r="AG90" s="167"/>
      <c r="AH90" s="168"/>
      <c r="AI90" s="170"/>
      <c r="AJ90" s="169"/>
      <c r="AK90" s="167"/>
      <c r="AL90" s="167"/>
      <c r="AM90" s="169"/>
      <c r="AN90" s="170"/>
      <c r="AO90" s="169"/>
      <c r="AP90" s="167"/>
      <c r="AQ90" s="169"/>
      <c r="AR90" s="168"/>
      <c r="AS90" s="167"/>
      <c r="AT90" s="168"/>
      <c r="AU90" s="167"/>
      <c r="AV90" s="168"/>
      <c r="AW90" s="169"/>
      <c r="AX90" s="170"/>
      <c r="AY90" s="168"/>
      <c r="AZ90" s="168"/>
    </row>
    <row r="91" spans="1:52" ht="15">
      <c r="A91" s="32" t="s">
        <v>855</v>
      </c>
      <c r="B91" s="32" t="s">
        <v>901</v>
      </c>
      <c r="C91" s="32" t="s">
        <v>565</v>
      </c>
      <c r="D91" s="32" t="s">
        <v>566</v>
      </c>
      <c r="E91" s="156" t="s">
        <v>58</v>
      </c>
      <c r="F91" s="160">
        <v>28</v>
      </c>
      <c r="G91" s="161">
        <v>0</v>
      </c>
      <c r="H91" s="32">
        <v>8</v>
      </c>
      <c r="I91" s="32">
        <v>0</v>
      </c>
      <c r="J91" s="32">
        <v>0</v>
      </c>
      <c r="K91" s="32">
        <v>8</v>
      </c>
      <c r="L91" s="32">
        <v>0</v>
      </c>
      <c r="M91" s="32">
        <v>0</v>
      </c>
      <c r="N91" s="32">
        <v>0</v>
      </c>
      <c r="O91" s="167">
        <v>0</v>
      </c>
      <c r="P91" s="168">
        <v>0</v>
      </c>
      <c r="Q91" s="169">
        <v>0</v>
      </c>
      <c r="R91" s="170">
        <v>0</v>
      </c>
      <c r="S91" s="167"/>
      <c r="T91" s="168"/>
      <c r="U91" s="169"/>
      <c r="V91" s="170"/>
      <c r="W91" s="168"/>
      <c r="X91" s="169"/>
      <c r="Y91" s="167"/>
      <c r="Z91" s="170"/>
      <c r="AA91" s="167"/>
      <c r="AB91" s="169"/>
      <c r="AC91" s="168"/>
      <c r="AD91" s="169"/>
      <c r="AE91" s="170"/>
      <c r="AF91" s="167"/>
      <c r="AG91" s="167"/>
      <c r="AH91" s="168"/>
      <c r="AI91" s="170"/>
      <c r="AJ91" s="169"/>
      <c r="AK91" s="167"/>
      <c r="AL91" s="167"/>
      <c r="AM91" s="169"/>
      <c r="AN91" s="170"/>
      <c r="AO91" s="169"/>
      <c r="AP91" s="167"/>
      <c r="AQ91" s="169"/>
      <c r="AR91" s="168"/>
      <c r="AS91" s="167"/>
      <c r="AT91" s="168"/>
      <c r="AU91" s="167"/>
      <c r="AV91" s="168"/>
      <c r="AW91" s="169"/>
      <c r="AX91" s="170"/>
      <c r="AY91" s="168"/>
      <c r="AZ91" s="168"/>
    </row>
    <row r="92" spans="1:52" ht="15">
      <c r="A92" s="32" t="s">
        <v>855</v>
      </c>
      <c r="B92" s="32" t="s">
        <v>901</v>
      </c>
      <c r="C92" s="32" t="s">
        <v>569</v>
      </c>
      <c r="D92" s="32" t="s">
        <v>570</v>
      </c>
      <c r="E92" s="156" t="s">
        <v>165</v>
      </c>
      <c r="F92" s="160">
        <v>28</v>
      </c>
      <c r="G92" s="161">
        <v>0</v>
      </c>
      <c r="H92" s="32">
        <v>4</v>
      </c>
      <c r="I92" s="32">
        <v>0</v>
      </c>
      <c r="J92" s="32">
        <v>0</v>
      </c>
      <c r="K92" s="32">
        <v>4</v>
      </c>
      <c r="L92" s="32">
        <v>0</v>
      </c>
      <c r="M92" s="32">
        <v>0</v>
      </c>
      <c r="N92" s="32">
        <v>0</v>
      </c>
      <c r="O92" s="167">
        <v>0</v>
      </c>
      <c r="P92" s="168">
        <v>0</v>
      </c>
      <c r="Q92" s="169">
        <v>0</v>
      </c>
      <c r="R92" s="170">
        <v>0</v>
      </c>
      <c r="S92" s="167"/>
      <c r="T92" s="168"/>
      <c r="U92" s="169"/>
      <c r="V92" s="170"/>
      <c r="W92" s="168"/>
      <c r="X92" s="169"/>
      <c r="Y92" s="167"/>
      <c r="Z92" s="170"/>
      <c r="AA92" s="167"/>
      <c r="AB92" s="169"/>
      <c r="AC92" s="168"/>
      <c r="AD92" s="169"/>
      <c r="AE92" s="170"/>
      <c r="AF92" s="167"/>
      <c r="AG92" s="167"/>
      <c r="AH92" s="168"/>
      <c r="AI92" s="170"/>
      <c r="AJ92" s="169"/>
      <c r="AK92" s="167"/>
      <c r="AL92" s="167"/>
      <c r="AM92" s="169"/>
      <c r="AN92" s="170"/>
      <c r="AO92" s="169"/>
      <c r="AP92" s="167"/>
      <c r="AQ92" s="169"/>
      <c r="AR92" s="168"/>
      <c r="AS92" s="167"/>
      <c r="AT92" s="168"/>
      <c r="AU92" s="167"/>
      <c r="AV92" s="168"/>
      <c r="AW92" s="169"/>
      <c r="AX92" s="170"/>
      <c r="AY92" s="168"/>
      <c r="AZ92" s="168"/>
    </row>
    <row r="93" spans="1:52" ht="15">
      <c r="A93" s="32" t="s">
        <v>855</v>
      </c>
      <c r="B93" s="32" t="s">
        <v>901</v>
      </c>
      <c r="C93" s="32" t="s">
        <v>575</v>
      </c>
      <c r="D93" s="32" t="s">
        <v>576</v>
      </c>
      <c r="E93" s="156" t="s">
        <v>36</v>
      </c>
      <c r="F93" s="160">
        <v>28</v>
      </c>
      <c r="G93" s="161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167">
        <v>0</v>
      </c>
      <c r="P93" s="168">
        <v>0</v>
      </c>
      <c r="Q93" s="169">
        <v>0</v>
      </c>
      <c r="R93" s="170">
        <v>0</v>
      </c>
      <c r="S93" s="167"/>
      <c r="T93" s="168"/>
      <c r="U93" s="169"/>
      <c r="V93" s="170"/>
      <c r="W93" s="168"/>
      <c r="X93" s="169"/>
      <c r="Y93" s="167"/>
      <c r="Z93" s="170"/>
      <c r="AA93" s="167"/>
      <c r="AB93" s="169"/>
      <c r="AC93" s="168"/>
      <c r="AD93" s="169"/>
      <c r="AE93" s="170"/>
      <c r="AF93" s="167"/>
      <c r="AG93" s="167"/>
      <c r="AH93" s="168"/>
      <c r="AI93" s="170"/>
      <c r="AJ93" s="169"/>
      <c r="AK93" s="167"/>
      <c r="AL93" s="167"/>
      <c r="AM93" s="169"/>
      <c r="AN93" s="170"/>
      <c r="AO93" s="169"/>
      <c r="AP93" s="167"/>
      <c r="AQ93" s="169"/>
      <c r="AR93" s="168"/>
      <c r="AS93" s="167"/>
      <c r="AT93" s="168"/>
      <c r="AU93" s="167"/>
      <c r="AV93" s="168"/>
      <c r="AW93" s="169"/>
      <c r="AX93" s="170"/>
      <c r="AY93" s="168"/>
      <c r="AZ93" s="168"/>
    </row>
    <row r="94" spans="1:52" ht="15">
      <c r="A94" s="32" t="s">
        <v>855</v>
      </c>
      <c r="B94" s="32" t="s">
        <v>901</v>
      </c>
      <c r="C94" s="32" t="s">
        <v>580</v>
      </c>
      <c r="D94" s="32" t="s">
        <v>574</v>
      </c>
      <c r="E94" s="156" t="s">
        <v>37</v>
      </c>
      <c r="F94" s="160">
        <v>28</v>
      </c>
      <c r="G94" s="161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67">
        <v>0</v>
      </c>
      <c r="P94" s="168">
        <v>0</v>
      </c>
      <c r="Q94" s="169">
        <v>0</v>
      </c>
      <c r="R94" s="170">
        <v>0</v>
      </c>
      <c r="S94" s="167"/>
      <c r="T94" s="168"/>
      <c r="U94" s="169"/>
      <c r="V94" s="170"/>
      <c r="W94" s="168"/>
      <c r="X94" s="169"/>
      <c r="Y94" s="167"/>
      <c r="Z94" s="170"/>
      <c r="AA94" s="167"/>
      <c r="AB94" s="169"/>
      <c r="AC94" s="168"/>
      <c r="AD94" s="169"/>
      <c r="AE94" s="170"/>
      <c r="AF94" s="167"/>
      <c r="AG94" s="167"/>
      <c r="AH94" s="168"/>
      <c r="AI94" s="170"/>
      <c r="AJ94" s="169"/>
      <c r="AK94" s="167"/>
      <c r="AL94" s="167"/>
      <c r="AM94" s="169"/>
      <c r="AN94" s="170"/>
      <c r="AO94" s="169"/>
      <c r="AP94" s="167"/>
      <c r="AQ94" s="169"/>
      <c r="AR94" s="168"/>
      <c r="AS94" s="167"/>
      <c r="AT94" s="168"/>
      <c r="AU94" s="167"/>
      <c r="AV94" s="168"/>
      <c r="AW94" s="169"/>
      <c r="AX94" s="170"/>
      <c r="AY94" s="168"/>
      <c r="AZ94" s="168"/>
    </row>
    <row r="95" spans="1:52" ht="15">
      <c r="A95" s="32" t="s">
        <v>855</v>
      </c>
      <c r="B95" s="32" t="s">
        <v>901</v>
      </c>
      <c r="C95" s="32" t="s">
        <v>555</v>
      </c>
      <c r="D95" s="32" t="s">
        <v>556</v>
      </c>
      <c r="E95" s="156" t="s">
        <v>37</v>
      </c>
      <c r="F95" s="160">
        <v>28</v>
      </c>
      <c r="G95" s="161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167">
        <v>0</v>
      </c>
      <c r="P95" s="168">
        <v>0</v>
      </c>
      <c r="Q95" s="169">
        <v>0</v>
      </c>
      <c r="R95" s="170">
        <v>0</v>
      </c>
      <c r="S95" s="167"/>
      <c r="T95" s="168"/>
      <c r="U95" s="169"/>
      <c r="V95" s="170"/>
      <c r="W95" s="168"/>
      <c r="X95" s="169"/>
      <c r="Y95" s="167"/>
      <c r="Z95" s="170"/>
      <c r="AA95" s="167"/>
      <c r="AB95" s="169"/>
      <c r="AC95" s="168"/>
      <c r="AD95" s="169"/>
      <c r="AE95" s="170"/>
      <c r="AF95" s="167"/>
      <c r="AG95" s="167"/>
      <c r="AH95" s="168"/>
      <c r="AI95" s="170"/>
      <c r="AJ95" s="169"/>
      <c r="AK95" s="167"/>
      <c r="AL95" s="167"/>
      <c r="AM95" s="169"/>
      <c r="AN95" s="170"/>
      <c r="AO95" s="169"/>
      <c r="AP95" s="167"/>
      <c r="AQ95" s="169"/>
      <c r="AR95" s="168"/>
      <c r="AS95" s="167"/>
      <c r="AT95" s="168"/>
      <c r="AU95" s="167"/>
      <c r="AV95" s="168"/>
      <c r="AW95" s="169"/>
      <c r="AX95" s="170"/>
      <c r="AY95" s="168"/>
      <c r="AZ95" s="168"/>
    </row>
    <row r="96" spans="1:52" ht="15">
      <c r="A96" s="32" t="s">
        <v>855</v>
      </c>
      <c r="B96" s="32" t="s">
        <v>901</v>
      </c>
      <c r="C96" s="32" t="s">
        <v>568</v>
      </c>
      <c r="D96" s="32" t="s">
        <v>528</v>
      </c>
      <c r="E96" s="156" t="s">
        <v>36</v>
      </c>
      <c r="F96" s="160">
        <v>28</v>
      </c>
      <c r="G96" s="161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167">
        <v>0</v>
      </c>
      <c r="P96" s="168">
        <v>0</v>
      </c>
      <c r="Q96" s="169">
        <v>0</v>
      </c>
      <c r="R96" s="170">
        <v>0</v>
      </c>
      <c r="S96" s="167"/>
      <c r="T96" s="168"/>
      <c r="U96" s="169"/>
      <c r="V96" s="170"/>
      <c r="W96" s="168"/>
      <c r="X96" s="169"/>
      <c r="Y96" s="167"/>
      <c r="Z96" s="170"/>
      <c r="AA96" s="167"/>
      <c r="AB96" s="169"/>
      <c r="AC96" s="168"/>
      <c r="AD96" s="169"/>
      <c r="AE96" s="170"/>
      <c r="AF96" s="167"/>
      <c r="AG96" s="167"/>
      <c r="AH96" s="168"/>
      <c r="AI96" s="170"/>
      <c r="AJ96" s="169"/>
      <c r="AK96" s="167"/>
      <c r="AL96" s="167"/>
      <c r="AM96" s="169"/>
      <c r="AN96" s="170"/>
      <c r="AO96" s="169"/>
      <c r="AP96" s="167"/>
      <c r="AQ96" s="169"/>
      <c r="AR96" s="168"/>
      <c r="AS96" s="167"/>
      <c r="AT96" s="168"/>
      <c r="AU96" s="167"/>
      <c r="AV96" s="168"/>
      <c r="AW96" s="169"/>
      <c r="AX96" s="170"/>
      <c r="AY96" s="168"/>
      <c r="AZ96" s="168"/>
    </row>
    <row r="97" spans="1:52" ht="15">
      <c r="A97" s="32" t="s">
        <v>855</v>
      </c>
      <c r="B97" s="32" t="s">
        <v>901</v>
      </c>
      <c r="C97" s="32" t="s">
        <v>645</v>
      </c>
      <c r="D97" s="32" t="s">
        <v>499</v>
      </c>
      <c r="E97" s="32" t="s">
        <v>51</v>
      </c>
      <c r="F97" s="160">
        <v>28</v>
      </c>
      <c r="G97" s="161">
        <v>0</v>
      </c>
      <c r="H97" s="32">
        <v>10</v>
      </c>
      <c r="I97" s="32">
        <v>10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67">
        <v>0</v>
      </c>
      <c r="P97" s="168">
        <v>0</v>
      </c>
      <c r="Q97" s="169">
        <v>0</v>
      </c>
      <c r="R97" s="170">
        <v>0</v>
      </c>
      <c r="S97" s="167"/>
      <c r="T97" s="168"/>
      <c r="U97" s="169"/>
      <c r="V97" s="170"/>
      <c r="W97" s="168"/>
      <c r="X97" s="169"/>
      <c r="Y97" s="167"/>
      <c r="Z97" s="170"/>
      <c r="AA97" s="167"/>
      <c r="AB97" s="169"/>
      <c r="AC97" s="168"/>
      <c r="AD97" s="169"/>
      <c r="AE97" s="170"/>
      <c r="AF97" s="167"/>
      <c r="AG97" s="167"/>
      <c r="AH97" s="168"/>
      <c r="AI97" s="170"/>
      <c r="AJ97" s="169"/>
      <c r="AK97" s="167"/>
      <c r="AL97" s="167"/>
      <c r="AM97" s="169"/>
      <c r="AN97" s="170"/>
      <c r="AO97" s="169"/>
      <c r="AP97" s="167"/>
      <c r="AQ97" s="169"/>
      <c r="AR97" s="168"/>
      <c r="AS97" s="167"/>
      <c r="AT97" s="168"/>
      <c r="AU97" s="167"/>
      <c r="AV97" s="168"/>
      <c r="AW97" s="169"/>
      <c r="AX97" s="170"/>
      <c r="AY97" s="168"/>
      <c r="AZ97" s="168"/>
    </row>
    <row r="98" spans="1:52" ht="15">
      <c r="A98" s="32" t="s">
        <v>855</v>
      </c>
      <c r="B98" s="32" t="s">
        <v>901</v>
      </c>
      <c r="C98" s="32" t="s">
        <v>811</v>
      </c>
      <c r="D98" s="32" t="s">
        <v>812</v>
      </c>
      <c r="E98" s="32" t="s">
        <v>165</v>
      </c>
      <c r="F98" s="160">
        <v>28</v>
      </c>
      <c r="G98" s="161">
        <v>0</v>
      </c>
      <c r="H98" s="32">
        <v>10</v>
      </c>
      <c r="I98" s="32">
        <v>10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167">
        <v>0</v>
      </c>
      <c r="P98" s="168">
        <v>0</v>
      </c>
      <c r="Q98" s="169">
        <v>0</v>
      </c>
      <c r="R98" s="170">
        <v>0</v>
      </c>
      <c r="S98" s="167"/>
      <c r="T98" s="168"/>
      <c r="U98" s="169"/>
      <c r="V98" s="170"/>
      <c r="W98" s="168"/>
      <c r="X98" s="169"/>
      <c r="Y98" s="167"/>
      <c r="Z98" s="170"/>
      <c r="AA98" s="167"/>
      <c r="AB98" s="169"/>
      <c r="AC98" s="168"/>
      <c r="AD98" s="169"/>
      <c r="AE98" s="170"/>
      <c r="AF98" s="167"/>
      <c r="AG98" s="167"/>
      <c r="AH98" s="168"/>
      <c r="AI98" s="170"/>
      <c r="AJ98" s="169"/>
      <c r="AK98" s="167"/>
      <c r="AL98" s="167"/>
      <c r="AM98" s="169"/>
      <c r="AN98" s="170"/>
      <c r="AO98" s="169"/>
      <c r="AP98" s="167"/>
      <c r="AQ98" s="169"/>
      <c r="AR98" s="168"/>
      <c r="AS98" s="167"/>
      <c r="AT98" s="168"/>
      <c r="AU98" s="167"/>
      <c r="AV98" s="168"/>
      <c r="AW98" s="169"/>
      <c r="AX98" s="170"/>
      <c r="AY98" s="168"/>
      <c r="AZ98" s="168"/>
    </row>
    <row r="99" spans="1:52" ht="15">
      <c r="A99" s="32" t="s">
        <v>855</v>
      </c>
      <c r="B99" s="32" t="s">
        <v>901</v>
      </c>
      <c r="C99" s="32" t="s">
        <v>577</v>
      </c>
      <c r="D99" s="32" t="s">
        <v>578</v>
      </c>
      <c r="E99" s="32" t="s">
        <v>190</v>
      </c>
      <c r="F99" s="160">
        <v>28</v>
      </c>
      <c r="G99" s="161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167">
        <v>0</v>
      </c>
      <c r="P99" s="168">
        <v>0</v>
      </c>
      <c r="Q99" s="169">
        <v>0</v>
      </c>
      <c r="R99" s="170">
        <v>0</v>
      </c>
      <c r="S99" s="167"/>
      <c r="T99" s="168"/>
      <c r="U99" s="169"/>
      <c r="V99" s="170"/>
      <c r="W99" s="168"/>
      <c r="X99" s="169"/>
      <c r="Y99" s="167"/>
      <c r="Z99" s="170"/>
      <c r="AA99" s="167"/>
      <c r="AB99" s="169"/>
      <c r="AC99" s="168"/>
      <c r="AD99" s="169"/>
      <c r="AE99" s="170"/>
      <c r="AF99" s="167"/>
      <c r="AG99" s="167"/>
      <c r="AH99" s="168"/>
      <c r="AI99" s="170"/>
      <c r="AJ99" s="169"/>
      <c r="AK99" s="167"/>
      <c r="AL99" s="167"/>
      <c r="AM99" s="169"/>
      <c r="AN99" s="170"/>
      <c r="AO99" s="169"/>
      <c r="AP99" s="167"/>
      <c r="AQ99" s="169"/>
      <c r="AR99" s="168"/>
      <c r="AS99" s="167"/>
      <c r="AT99" s="168"/>
      <c r="AU99" s="167"/>
      <c r="AV99" s="168"/>
      <c r="AW99" s="169"/>
      <c r="AX99" s="170"/>
      <c r="AY99" s="168"/>
      <c r="AZ99" s="168"/>
    </row>
  </sheetData>
  <sheetProtection/>
  <conditionalFormatting sqref="H1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4.140625" style="0" bestFit="1" customWidth="1"/>
    <col min="2" max="2" width="8.00390625" style="0" bestFit="1" customWidth="1"/>
    <col min="3" max="3" width="12.7109375" style="0" bestFit="1" customWidth="1"/>
    <col min="4" max="4" width="12.00390625" style="0" bestFit="1" customWidth="1"/>
    <col min="5" max="5" width="28.28125" style="0" bestFit="1" customWidth="1"/>
    <col min="6" max="7" width="4.8515625" style="0" customWidth="1"/>
    <col min="8" max="8" width="4.7109375" style="0" customWidth="1"/>
    <col min="9" max="13" width="4.8515625" style="0" customWidth="1"/>
    <col min="14" max="14" width="4.8515625" style="40" customWidth="1"/>
    <col min="15" max="15" width="4.8515625" style="176" customWidth="1"/>
    <col min="16" max="16" width="3.7109375" style="173" bestFit="1" customWidth="1"/>
    <col min="17" max="17" width="3.7109375" style="172" bestFit="1" customWidth="1"/>
    <col min="18" max="18" width="3.7109375" style="171" customWidth="1"/>
    <col min="19" max="19" width="3.7109375" style="176" bestFit="1" customWidth="1"/>
    <col min="20" max="20" width="3.7109375" style="173" bestFit="1" customWidth="1"/>
    <col min="21" max="21" width="3.7109375" style="172" bestFit="1" customWidth="1"/>
    <col min="22" max="22" width="3.7109375" style="171" customWidth="1"/>
    <col min="23" max="23" width="3.7109375" style="173" bestFit="1" customWidth="1"/>
    <col min="24" max="24" width="3.7109375" style="172" bestFit="1" customWidth="1"/>
    <col min="25" max="25" width="3.7109375" style="176" bestFit="1" customWidth="1"/>
    <col min="26" max="26" width="3.7109375" style="171" bestFit="1" customWidth="1"/>
    <col min="27" max="27" width="3.7109375" style="176" bestFit="1" customWidth="1"/>
    <col min="28" max="28" width="3.7109375" style="172" bestFit="1" customWidth="1"/>
    <col min="29" max="29" width="3.7109375" style="173" bestFit="1" customWidth="1"/>
    <col min="30" max="30" width="3.7109375" style="172" bestFit="1" customWidth="1"/>
    <col min="31" max="31" width="3.7109375" style="171" bestFit="1" customWidth="1"/>
    <col min="32" max="32" width="3.7109375" style="176" bestFit="1" customWidth="1"/>
    <col min="33" max="33" width="3.7109375" style="176" customWidth="1"/>
    <col min="34" max="34" width="3.7109375" style="173" bestFit="1" customWidth="1"/>
    <col min="35" max="35" width="6.57421875" style="171" bestFit="1" customWidth="1"/>
    <col min="36" max="36" width="3.7109375" style="172" bestFit="1" customWidth="1"/>
    <col min="37" max="38" width="3.7109375" style="176" bestFit="1" customWidth="1"/>
    <col min="39" max="39" width="3.7109375" style="172" bestFit="1" customWidth="1"/>
    <col min="40" max="40" width="3.7109375" style="171" bestFit="1" customWidth="1"/>
    <col min="41" max="41" width="3.7109375" style="172" bestFit="1" customWidth="1"/>
    <col min="42" max="42" width="3.7109375" style="176" bestFit="1" customWidth="1"/>
    <col min="43" max="43" width="3.7109375" style="172" bestFit="1" customWidth="1"/>
    <col min="44" max="44" width="3.7109375" style="173" bestFit="1" customWidth="1"/>
    <col min="45" max="45" width="3.7109375" style="176" bestFit="1" customWidth="1"/>
    <col min="46" max="46" width="3.7109375" style="173" bestFit="1" customWidth="1"/>
    <col min="47" max="47" width="3.7109375" style="176" bestFit="1" customWidth="1"/>
    <col min="48" max="48" width="3.7109375" style="173" bestFit="1" customWidth="1"/>
    <col min="49" max="49" width="3.7109375" style="172" bestFit="1" customWidth="1"/>
    <col min="50" max="50" width="3.7109375" style="171" bestFit="1" customWidth="1"/>
    <col min="51" max="52" width="3.7109375" style="173" bestFit="1" customWidth="1"/>
    <col min="53" max="53" width="3.7109375" style="0" bestFit="1" customWidth="1"/>
  </cols>
  <sheetData>
    <row r="1" spans="1:52" ht="230.25">
      <c r="A1" s="105" t="s">
        <v>35</v>
      </c>
      <c r="B1" s="106" t="s">
        <v>888</v>
      </c>
      <c r="C1" s="106" t="s">
        <v>743</v>
      </c>
      <c r="D1" s="105" t="s">
        <v>744</v>
      </c>
      <c r="E1" s="155" t="s">
        <v>0</v>
      </c>
      <c r="F1" s="107" t="s">
        <v>1</v>
      </c>
      <c r="G1" s="108" t="s">
        <v>2</v>
      </c>
      <c r="H1" s="89" t="s">
        <v>5</v>
      </c>
      <c r="I1" s="90" t="s">
        <v>10</v>
      </c>
      <c r="J1" s="91" t="s">
        <v>828</v>
      </c>
      <c r="K1" s="92" t="s">
        <v>8</v>
      </c>
      <c r="L1" s="93" t="s">
        <v>9</v>
      </c>
      <c r="M1" s="90" t="s">
        <v>6</v>
      </c>
      <c r="N1" s="111" t="s">
        <v>7</v>
      </c>
      <c r="O1" s="109" t="s">
        <v>670</v>
      </c>
      <c r="P1" s="95" t="s">
        <v>4</v>
      </c>
      <c r="Q1" s="96" t="s">
        <v>3</v>
      </c>
      <c r="R1" s="97" t="s">
        <v>11</v>
      </c>
      <c r="S1" s="98" t="s">
        <v>12</v>
      </c>
      <c r="T1" s="99" t="s">
        <v>13</v>
      </c>
      <c r="U1" s="100" t="s">
        <v>14</v>
      </c>
      <c r="V1" s="101" t="s">
        <v>15</v>
      </c>
      <c r="W1" s="99" t="s">
        <v>587</v>
      </c>
      <c r="X1" s="100" t="s">
        <v>588</v>
      </c>
      <c r="Y1" s="102" t="s">
        <v>586</v>
      </c>
      <c r="Z1" s="101" t="s">
        <v>764</v>
      </c>
      <c r="AA1" s="102" t="s">
        <v>584</v>
      </c>
      <c r="AB1" s="100" t="s">
        <v>585</v>
      </c>
      <c r="AC1" s="99" t="s">
        <v>16</v>
      </c>
      <c r="AD1" s="100" t="s">
        <v>17</v>
      </c>
      <c r="AE1" s="101" t="s">
        <v>824</v>
      </c>
      <c r="AF1" s="102" t="s">
        <v>33</v>
      </c>
      <c r="AG1" s="102" t="s">
        <v>34</v>
      </c>
      <c r="AH1" s="99" t="s">
        <v>832</v>
      </c>
      <c r="AI1" s="101" t="s">
        <v>835</v>
      </c>
      <c r="AJ1" s="100" t="s">
        <v>18</v>
      </c>
      <c r="AK1" s="102" t="s">
        <v>19</v>
      </c>
      <c r="AL1" s="102" t="s">
        <v>20</v>
      </c>
      <c r="AM1" s="100" t="s">
        <v>21</v>
      </c>
      <c r="AN1" s="103" t="s">
        <v>22</v>
      </c>
      <c r="AO1" s="104" t="s">
        <v>23</v>
      </c>
      <c r="AP1" s="102" t="s">
        <v>24</v>
      </c>
      <c r="AQ1" s="100" t="s">
        <v>589</v>
      </c>
      <c r="AR1" s="99" t="s">
        <v>25</v>
      </c>
      <c r="AS1" s="110" t="s">
        <v>26</v>
      </c>
      <c r="AT1" s="99" t="s">
        <v>27</v>
      </c>
      <c r="AU1" s="102" t="s">
        <v>28</v>
      </c>
      <c r="AV1" s="99" t="s">
        <v>29</v>
      </c>
      <c r="AW1" s="100" t="s">
        <v>30</v>
      </c>
      <c r="AX1" s="101" t="s">
        <v>31</v>
      </c>
      <c r="AY1" s="99" t="s">
        <v>32</v>
      </c>
      <c r="AZ1" s="99" t="s">
        <v>590</v>
      </c>
    </row>
    <row r="2" spans="1:52" ht="15">
      <c r="A2" s="32" t="s">
        <v>856</v>
      </c>
      <c r="B2" s="32" t="s">
        <v>889</v>
      </c>
      <c r="C2" s="32" t="s">
        <v>784</v>
      </c>
      <c r="D2" s="32" t="s">
        <v>785</v>
      </c>
      <c r="E2" s="156" t="s">
        <v>41</v>
      </c>
      <c r="F2" s="32">
        <v>1</v>
      </c>
      <c r="G2" s="32">
        <v>190</v>
      </c>
      <c r="H2" s="32">
        <v>30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26">
        <v>0</v>
      </c>
      <c r="O2" s="167">
        <v>125</v>
      </c>
      <c r="P2" s="168">
        <v>20</v>
      </c>
      <c r="Q2" s="169">
        <v>65</v>
      </c>
      <c r="R2" s="170">
        <v>45</v>
      </c>
      <c r="S2" s="167">
        <v>20</v>
      </c>
      <c r="T2" s="168">
        <v>20</v>
      </c>
      <c r="U2" s="169">
        <v>20</v>
      </c>
      <c r="V2" s="170">
        <v>25</v>
      </c>
      <c r="W2" s="168"/>
      <c r="X2" s="169"/>
      <c r="Y2" s="167"/>
      <c r="Z2" s="170">
        <v>20</v>
      </c>
      <c r="AA2" s="167">
        <v>20</v>
      </c>
      <c r="AB2" s="169"/>
      <c r="AC2" s="168"/>
      <c r="AD2" s="169"/>
      <c r="AE2" s="170"/>
      <c r="AF2" s="167"/>
      <c r="AG2" s="167"/>
      <c r="AH2" s="168"/>
      <c r="AI2" s="170"/>
      <c r="AJ2" s="169"/>
      <c r="AK2" s="167"/>
      <c r="AL2" s="167"/>
      <c r="AM2" s="169"/>
      <c r="AN2" s="170"/>
      <c r="AO2" s="169">
        <v>25</v>
      </c>
      <c r="AP2" s="167">
        <v>20</v>
      </c>
      <c r="AQ2" s="169">
        <v>20</v>
      </c>
      <c r="AR2" s="168"/>
      <c r="AS2" s="167"/>
      <c r="AT2" s="168"/>
      <c r="AU2" s="167"/>
      <c r="AV2" s="168"/>
      <c r="AW2" s="169"/>
      <c r="AX2" s="170"/>
      <c r="AY2" s="168"/>
      <c r="AZ2" s="168"/>
    </row>
    <row r="3" spans="1:52" ht="15">
      <c r="A3" s="32" t="s">
        <v>856</v>
      </c>
      <c r="B3" s="32" t="s">
        <v>889</v>
      </c>
      <c r="C3" s="32" t="s">
        <v>867</v>
      </c>
      <c r="D3" s="32" t="s">
        <v>86</v>
      </c>
      <c r="E3" s="156" t="s">
        <v>37</v>
      </c>
      <c r="F3" s="32">
        <v>5</v>
      </c>
      <c r="G3" s="32">
        <v>85</v>
      </c>
      <c r="H3" s="32">
        <v>30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26">
        <v>0</v>
      </c>
      <c r="O3" s="167">
        <v>40</v>
      </c>
      <c r="P3" s="168">
        <v>20</v>
      </c>
      <c r="Q3" s="169">
        <v>20</v>
      </c>
      <c r="R3" s="170">
        <v>25</v>
      </c>
      <c r="S3" s="167"/>
      <c r="T3" s="168"/>
      <c r="U3" s="169"/>
      <c r="V3" s="170"/>
      <c r="W3" s="168"/>
      <c r="X3" s="169"/>
      <c r="Y3" s="167"/>
      <c r="Z3" s="170"/>
      <c r="AA3" s="167"/>
      <c r="AB3" s="169"/>
      <c r="AC3" s="168"/>
      <c r="AD3" s="169"/>
      <c r="AE3" s="170"/>
      <c r="AF3" s="167"/>
      <c r="AG3" s="167"/>
      <c r="AH3" s="168"/>
      <c r="AI3" s="170"/>
      <c r="AJ3" s="169"/>
      <c r="AK3" s="167">
        <v>20</v>
      </c>
      <c r="AL3" s="167">
        <v>20</v>
      </c>
      <c r="AM3" s="169">
        <v>20</v>
      </c>
      <c r="AN3" s="170">
        <v>25</v>
      </c>
      <c r="AO3" s="169"/>
      <c r="AP3" s="167"/>
      <c r="AQ3" s="169"/>
      <c r="AR3" s="168"/>
      <c r="AS3" s="167"/>
      <c r="AT3" s="168"/>
      <c r="AU3" s="167"/>
      <c r="AV3" s="168"/>
      <c r="AW3" s="169"/>
      <c r="AX3" s="170"/>
      <c r="AY3" s="168"/>
      <c r="AZ3" s="168"/>
    </row>
    <row r="4" spans="1:52" ht="15">
      <c r="A4" s="32" t="s">
        <v>856</v>
      </c>
      <c r="B4" s="32" t="s">
        <v>889</v>
      </c>
      <c r="C4" s="32" t="s">
        <v>788</v>
      </c>
      <c r="D4" s="32" t="s">
        <v>770</v>
      </c>
      <c r="E4" s="156" t="s">
        <v>41</v>
      </c>
      <c r="F4" s="32">
        <v>2</v>
      </c>
      <c r="G4" s="32">
        <v>115</v>
      </c>
      <c r="H4" s="32">
        <v>30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26">
        <v>0</v>
      </c>
      <c r="O4" s="167">
        <v>79</v>
      </c>
      <c r="P4" s="168">
        <v>12</v>
      </c>
      <c r="Q4" s="169">
        <v>42</v>
      </c>
      <c r="R4" s="170">
        <v>24</v>
      </c>
      <c r="S4" s="167">
        <v>10</v>
      </c>
      <c r="T4" s="168">
        <v>12</v>
      </c>
      <c r="U4" s="169">
        <v>2</v>
      </c>
      <c r="V4" s="170">
        <v>12</v>
      </c>
      <c r="W4" s="168"/>
      <c r="X4" s="169"/>
      <c r="Y4" s="167"/>
      <c r="Z4" s="170">
        <v>12</v>
      </c>
      <c r="AA4" s="167">
        <v>12</v>
      </c>
      <c r="AB4" s="169"/>
      <c r="AC4" s="168"/>
      <c r="AD4" s="169"/>
      <c r="AE4" s="170"/>
      <c r="AF4" s="167"/>
      <c r="AG4" s="167"/>
      <c r="AH4" s="168"/>
      <c r="AI4" s="170"/>
      <c r="AJ4" s="169">
        <v>20</v>
      </c>
      <c r="AK4" s="167"/>
      <c r="AL4" s="167"/>
      <c r="AM4" s="169"/>
      <c r="AN4" s="170"/>
      <c r="AO4" s="169">
        <v>20</v>
      </c>
      <c r="AP4" s="167">
        <v>15</v>
      </c>
      <c r="AQ4" s="169"/>
      <c r="AR4" s="168"/>
      <c r="AS4" s="167"/>
      <c r="AT4" s="168"/>
      <c r="AU4" s="167"/>
      <c r="AV4" s="168"/>
      <c r="AW4" s="169"/>
      <c r="AX4" s="170"/>
      <c r="AY4" s="168"/>
      <c r="AZ4" s="168"/>
    </row>
    <row r="5" spans="1:52" ht="15">
      <c r="A5" s="32" t="s">
        <v>856</v>
      </c>
      <c r="B5" s="32" t="s">
        <v>901</v>
      </c>
      <c r="C5" s="32" t="s">
        <v>873</v>
      </c>
      <c r="D5" s="32" t="s">
        <v>874</v>
      </c>
      <c r="E5" s="156" t="s">
        <v>37</v>
      </c>
      <c r="F5" s="32">
        <v>6</v>
      </c>
      <c r="G5" s="32">
        <v>80</v>
      </c>
      <c r="H5" s="32">
        <v>30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26">
        <v>0</v>
      </c>
      <c r="O5" s="167">
        <v>40</v>
      </c>
      <c r="P5" s="168">
        <v>15</v>
      </c>
      <c r="Q5" s="169">
        <v>20</v>
      </c>
      <c r="R5" s="170">
        <v>25</v>
      </c>
      <c r="S5" s="167"/>
      <c r="T5" s="168"/>
      <c r="U5" s="169"/>
      <c r="V5" s="170"/>
      <c r="W5" s="168"/>
      <c r="X5" s="169"/>
      <c r="Y5" s="167"/>
      <c r="Z5" s="170"/>
      <c r="AA5" s="167"/>
      <c r="AB5" s="169"/>
      <c r="AC5" s="168"/>
      <c r="AD5" s="169"/>
      <c r="AE5" s="170"/>
      <c r="AF5" s="167"/>
      <c r="AG5" s="167"/>
      <c r="AH5" s="168"/>
      <c r="AI5" s="170"/>
      <c r="AJ5" s="169"/>
      <c r="AK5" s="167">
        <v>20</v>
      </c>
      <c r="AL5" s="167">
        <v>15</v>
      </c>
      <c r="AM5" s="169">
        <v>20</v>
      </c>
      <c r="AN5" s="170">
        <v>25</v>
      </c>
      <c r="AO5" s="169"/>
      <c r="AP5" s="167"/>
      <c r="AQ5" s="169"/>
      <c r="AR5" s="168"/>
      <c r="AS5" s="167"/>
      <c r="AT5" s="168"/>
      <c r="AU5" s="167"/>
      <c r="AV5" s="168"/>
      <c r="AW5" s="169"/>
      <c r="AX5" s="170"/>
      <c r="AY5" s="168"/>
      <c r="AZ5" s="168"/>
    </row>
    <row r="6" spans="1:52" ht="15">
      <c r="A6" s="32" t="s">
        <v>856</v>
      </c>
      <c r="B6" s="32" t="s">
        <v>889</v>
      </c>
      <c r="C6" s="32" t="s">
        <v>607</v>
      </c>
      <c r="D6" s="32" t="s">
        <v>789</v>
      </c>
      <c r="E6" s="156" t="s">
        <v>36</v>
      </c>
      <c r="F6" s="32">
        <v>3</v>
      </c>
      <c r="G6" s="32">
        <v>96</v>
      </c>
      <c r="H6" s="32">
        <v>30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26">
        <v>0</v>
      </c>
      <c r="O6" s="167">
        <v>38</v>
      </c>
      <c r="P6" s="168">
        <v>28</v>
      </c>
      <c r="Q6" s="169">
        <v>14</v>
      </c>
      <c r="R6" s="170">
        <v>30</v>
      </c>
      <c r="S6" s="167">
        <v>6</v>
      </c>
      <c r="T6" s="168">
        <v>6</v>
      </c>
      <c r="U6" s="169">
        <v>10</v>
      </c>
      <c r="V6" s="170">
        <v>8</v>
      </c>
      <c r="W6" s="168"/>
      <c r="X6" s="169"/>
      <c r="Y6" s="167"/>
      <c r="Z6" s="170">
        <v>10</v>
      </c>
      <c r="AA6" s="167">
        <v>10</v>
      </c>
      <c r="AB6" s="169"/>
      <c r="AC6" s="168"/>
      <c r="AD6" s="169"/>
      <c r="AE6" s="170"/>
      <c r="AF6" s="167"/>
      <c r="AG6" s="167"/>
      <c r="AH6" s="168"/>
      <c r="AI6" s="170"/>
      <c r="AJ6" s="169"/>
      <c r="AK6" s="167">
        <v>8</v>
      </c>
      <c r="AL6" s="167">
        <v>10</v>
      </c>
      <c r="AM6" s="169">
        <v>4</v>
      </c>
      <c r="AN6" s="170">
        <v>12</v>
      </c>
      <c r="AO6" s="169"/>
      <c r="AP6" s="167"/>
      <c r="AQ6" s="169"/>
      <c r="AR6" s="168">
        <v>12</v>
      </c>
      <c r="AS6" s="167"/>
      <c r="AT6" s="168"/>
      <c r="AU6" s="167"/>
      <c r="AV6" s="168"/>
      <c r="AW6" s="169"/>
      <c r="AX6" s="170"/>
      <c r="AY6" s="168"/>
      <c r="AZ6" s="168"/>
    </row>
    <row r="7" spans="1:52" ht="15">
      <c r="A7" s="32" t="s">
        <v>856</v>
      </c>
      <c r="B7" s="32" t="s">
        <v>889</v>
      </c>
      <c r="C7" s="32" t="s">
        <v>251</v>
      </c>
      <c r="D7" s="32" t="s">
        <v>152</v>
      </c>
      <c r="E7" s="156" t="s">
        <v>37</v>
      </c>
      <c r="F7" s="32">
        <v>7</v>
      </c>
      <c r="G7" s="32">
        <v>65</v>
      </c>
      <c r="H7" s="32">
        <v>30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26">
        <v>0</v>
      </c>
      <c r="O7" s="167">
        <v>30</v>
      </c>
      <c r="P7" s="168">
        <v>15</v>
      </c>
      <c r="Q7" s="169">
        <v>15</v>
      </c>
      <c r="R7" s="170">
        <v>20</v>
      </c>
      <c r="S7" s="167"/>
      <c r="T7" s="168"/>
      <c r="U7" s="169"/>
      <c r="V7" s="170"/>
      <c r="W7" s="168"/>
      <c r="X7" s="169"/>
      <c r="Y7" s="167"/>
      <c r="Z7" s="170"/>
      <c r="AA7" s="167"/>
      <c r="AB7" s="169"/>
      <c r="AC7" s="168"/>
      <c r="AD7" s="169"/>
      <c r="AE7" s="170"/>
      <c r="AF7" s="167"/>
      <c r="AG7" s="167"/>
      <c r="AH7" s="168"/>
      <c r="AI7" s="170"/>
      <c r="AJ7" s="169"/>
      <c r="AK7" s="167">
        <v>15</v>
      </c>
      <c r="AL7" s="167">
        <v>15</v>
      </c>
      <c r="AM7" s="169">
        <v>15</v>
      </c>
      <c r="AN7" s="170">
        <v>20</v>
      </c>
      <c r="AO7" s="169"/>
      <c r="AP7" s="167"/>
      <c r="AQ7" s="169"/>
      <c r="AR7" s="168"/>
      <c r="AS7" s="167"/>
      <c r="AT7" s="168"/>
      <c r="AU7" s="167"/>
      <c r="AV7" s="168"/>
      <c r="AW7" s="169"/>
      <c r="AX7" s="170"/>
      <c r="AY7" s="168"/>
      <c r="AZ7" s="168"/>
    </row>
    <row r="8" spans="1:52" ht="15">
      <c r="A8" s="32" t="s">
        <v>856</v>
      </c>
      <c r="B8" s="32" t="s">
        <v>889</v>
      </c>
      <c r="C8" s="32" t="s">
        <v>786</v>
      </c>
      <c r="D8" s="32" t="s">
        <v>787</v>
      </c>
      <c r="E8" s="156" t="s">
        <v>41</v>
      </c>
      <c r="F8" s="32">
        <v>4</v>
      </c>
      <c r="G8" s="32">
        <v>92</v>
      </c>
      <c r="H8" s="32">
        <v>30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26">
        <v>0</v>
      </c>
      <c r="O8" s="167">
        <v>42</v>
      </c>
      <c r="P8" s="168">
        <v>15</v>
      </c>
      <c r="Q8" s="169">
        <v>15</v>
      </c>
      <c r="R8" s="170">
        <v>35</v>
      </c>
      <c r="S8" s="167">
        <v>12</v>
      </c>
      <c r="T8" s="168">
        <v>15</v>
      </c>
      <c r="U8" s="169">
        <v>15</v>
      </c>
      <c r="V8" s="170">
        <v>20</v>
      </c>
      <c r="W8" s="168"/>
      <c r="X8" s="169"/>
      <c r="Y8" s="167"/>
      <c r="Z8" s="170">
        <v>15</v>
      </c>
      <c r="AA8" s="167">
        <v>15</v>
      </c>
      <c r="AB8" s="169"/>
      <c r="AC8" s="168"/>
      <c r="AD8" s="169"/>
      <c r="AE8" s="170"/>
      <c r="AF8" s="167"/>
      <c r="AG8" s="167"/>
      <c r="AH8" s="168"/>
      <c r="AI8" s="170"/>
      <c r="AJ8" s="169"/>
      <c r="AK8" s="167"/>
      <c r="AL8" s="167"/>
      <c r="AM8" s="169"/>
      <c r="AN8" s="170"/>
      <c r="AO8" s="169"/>
      <c r="AP8" s="167"/>
      <c r="AQ8" s="169"/>
      <c r="AR8" s="168"/>
      <c r="AS8" s="167"/>
      <c r="AT8" s="168"/>
      <c r="AU8" s="167"/>
      <c r="AV8" s="168"/>
      <c r="AW8" s="169"/>
      <c r="AX8" s="170"/>
      <c r="AY8" s="168"/>
      <c r="AZ8" s="168"/>
    </row>
    <row r="9" spans="1:52" ht="15">
      <c r="A9" s="32" t="s">
        <v>856</v>
      </c>
      <c r="B9" s="32" t="s">
        <v>901</v>
      </c>
      <c r="C9" s="32" t="s">
        <v>136</v>
      </c>
      <c r="D9" s="32" t="s">
        <v>875</v>
      </c>
      <c r="E9" s="156" t="s">
        <v>37</v>
      </c>
      <c r="F9" s="32">
        <v>15</v>
      </c>
      <c r="G9" s="32">
        <v>35</v>
      </c>
      <c r="H9" s="32">
        <v>30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26">
        <v>0</v>
      </c>
      <c r="O9" s="167">
        <v>15</v>
      </c>
      <c r="P9" s="168">
        <v>20</v>
      </c>
      <c r="Q9" s="169">
        <v>0</v>
      </c>
      <c r="R9" s="170">
        <v>0</v>
      </c>
      <c r="S9" s="167"/>
      <c r="T9" s="168"/>
      <c r="U9" s="169"/>
      <c r="V9" s="170"/>
      <c r="W9" s="168"/>
      <c r="X9" s="169"/>
      <c r="Y9" s="167"/>
      <c r="Z9" s="170"/>
      <c r="AA9" s="167"/>
      <c r="AB9" s="169"/>
      <c r="AC9" s="168"/>
      <c r="AD9" s="169"/>
      <c r="AE9" s="170"/>
      <c r="AF9" s="167"/>
      <c r="AG9" s="167"/>
      <c r="AH9" s="168"/>
      <c r="AI9" s="170"/>
      <c r="AJ9" s="169"/>
      <c r="AK9" s="167">
        <v>15</v>
      </c>
      <c r="AL9" s="167">
        <v>20</v>
      </c>
      <c r="AM9" s="169"/>
      <c r="AN9" s="170"/>
      <c r="AO9" s="169"/>
      <c r="AP9" s="167"/>
      <c r="AQ9" s="169"/>
      <c r="AR9" s="168"/>
      <c r="AS9" s="167"/>
      <c r="AT9" s="168"/>
      <c r="AU9" s="167"/>
      <c r="AV9" s="168"/>
      <c r="AW9" s="169"/>
      <c r="AX9" s="170"/>
      <c r="AY9" s="168"/>
      <c r="AZ9" s="168"/>
    </row>
    <row r="10" spans="1:52" ht="15">
      <c r="A10" s="32" t="s">
        <v>856</v>
      </c>
      <c r="B10" s="32" t="s">
        <v>889</v>
      </c>
      <c r="C10" s="32" t="s">
        <v>309</v>
      </c>
      <c r="D10" s="32" t="s">
        <v>135</v>
      </c>
      <c r="E10" s="156" t="s">
        <v>260</v>
      </c>
      <c r="F10" s="32">
        <v>12</v>
      </c>
      <c r="G10" s="32">
        <v>39</v>
      </c>
      <c r="H10" s="32">
        <v>24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26">
        <v>0</v>
      </c>
      <c r="O10" s="167">
        <v>12</v>
      </c>
      <c r="P10" s="168">
        <v>12</v>
      </c>
      <c r="Q10" s="169">
        <v>6</v>
      </c>
      <c r="R10" s="170">
        <v>15</v>
      </c>
      <c r="S10" s="167"/>
      <c r="T10" s="168"/>
      <c r="U10" s="169"/>
      <c r="V10" s="170"/>
      <c r="W10" s="168"/>
      <c r="X10" s="169"/>
      <c r="Y10" s="167"/>
      <c r="Z10" s="170"/>
      <c r="AA10" s="167"/>
      <c r="AB10" s="169"/>
      <c r="AC10" s="168"/>
      <c r="AD10" s="169"/>
      <c r="AE10" s="170"/>
      <c r="AF10" s="167"/>
      <c r="AG10" s="167"/>
      <c r="AH10" s="168"/>
      <c r="AI10" s="170"/>
      <c r="AJ10" s="169"/>
      <c r="AK10" s="167">
        <v>6</v>
      </c>
      <c r="AL10" s="167">
        <v>12</v>
      </c>
      <c r="AM10" s="169">
        <v>6</v>
      </c>
      <c r="AN10" s="170">
        <v>15</v>
      </c>
      <c r="AO10" s="169"/>
      <c r="AP10" s="167"/>
      <c r="AQ10" s="169"/>
      <c r="AR10" s="168"/>
      <c r="AS10" s="167"/>
      <c r="AT10" s="168"/>
      <c r="AU10" s="167"/>
      <c r="AV10" s="168"/>
      <c r="AW10" s="169"/>
      <c r="AX10" s="170"/>
      <c r="AY10" s="168"/>
      <c r="AZ10" s="168"/>
    </row>
    <row r="11" spans="1:52" ht="15">
      <c r="A11" s="32" t="s">
        <v>856</v>
      </c>
      <c r="B11" s="32" t="s">
        <v>889</v>
      </c>
      <c r="C11" s="32" t="s">
        <v>872</v>
      </c>
      <c r="D11" s="32" t="s">
        <v>174</v>
      </c>
      <c r="E11" s="156" t="s">
        <v>36</v>
      </c>
      <c r="F11" s="32">
        <v>11</v>
      </c>
      <c r="G11" s="32">
        <v>40</v>
      </c>
      <c r="H11" s="32">
        <v>27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26">
        <v>0</v>
      </c>
      <c r="O11" s="167">
        <v>12</v>
      </c>
      <c r="P11" s="168">
        <v>18</v>
      </c>
      <c r="Q11" s="169">
        <v>8</v>
      </c>
      <c r="R11" s="170">
        <v>10</v>
      </c>
      <c r="S11" s="167"/>
      <c r="T11" s="168"/>
      <c r="U11" s="169"/>
      <c r="V11" s="170"/>
      <c r="W11" s="168"/>
      <c r="X11" s="169"/>
      <c r="Y11" s="167"/>
      <c r="Z11" s="170"/>
      <c r="AA11" s="167"/>
      <c r="AB11" s="169"/>
      <c r="AC11" s="168"/>
      <c r="AD11" s="169"/>
      <c r="AE11" s="170"/>
      <c r="AF11" s="167"/>
      <c r="AG11" s="167"/>
      <c r="AH11" s="168"/>
      <c r="AI11" s="170"/>
      <c r="AJ11" s="169"/>
      <c r="AK11" s="167">
        <v>4</v>
      </c>
      <c r="AL11" s="167">
        <v>8</v>
      </c>
      <c r="AM11" s="169">
        <v>8</v>
      </c>
      <c r="AN11" s="170">
        <v>10</v>
      </c>
      <c r="AO11" s="169"/>
      <c r="AP11" s="167"/>
      <c r="AQ11" s="169"/>
      <c r="AR11" s="168">
        <v>10</v>
      </c>
      <c r="AS11" s="167"/>
      <c r="AT11" s="168"/>
      <c r="AU11" s="167"/>
      <c r="AV11" s="168"/>
      <c r="AW11" s="169"/>
      <c r="AX11" s="170"/>
      <c r="AY11" s="168"/>
      <c r="AZ11" s="168"/>
    </row>
    <row r="12" spans="1:52" ht="15">
      <c r="A12" s="32" t="s">
        <v>856</v>
      </c>
      <c r="B12" s="32" t="s">
        <v>889</v>
      </c>
      <c r="C12" s="32" t="s">
        <v>793</v>
      </c>
      <c r="D12" s="32" t="s">
        <v>142</v>
      </c>
      <c r="E12" s="156" t="s">
        <v>382</v>
      </c>
      <c r="F12" s="32">
        <v>10</v>
      </c>
      <c r="G12" s="32">
        <v>42</v>
      </c>
      <c r="H12" s="32">
        <v>29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26">
        <v>0</v>
      </c>
      <c r="O12" s="167">
        <v>14</v>
      </c>
      <c r="P12" s="168">
        <v>16</v>
      </c>
      <c r="Q12" s="169">
        <v>8</v>
      </c>
      <c r="R12" s="170">
        <v>12</v>
      </c>
      <c r="S12" s="167"/>
      <c r="T12" s="168">
        <v>2</v>
      </c>
      <c r="U12" s="169">
        <v>6</v>
      </c>
      <c r="V12" s="170"/>
      <c r="W12" s="168"/>
      <c r="X12" s="169"/>
      <c r="Y12" s="167"/>
      <c r="Z12" s="170">
        <v>4</v>
      </c>
      <c r="AA12" s="167">
        <v>4</v>
      </c>
      <c r="AB12" s="169"/>
      <c r="AC12" s="168"/>
      <c r="AD12" s="169"/>
      <c r="AE12" s="170"/>
      <c r="AF12" s="167"/>
      <c r="AG12" s="167"/>
      <c r="AH12" s="168"/>
      <c r="AI12" s="170"/>
      <c r="AJ12" s="169"/>
      <c r="AK12" s="167">
        <v>2</v>
      </c>
      <c r="AL12" s="167">
        <v>6</v>
      </c>
      <c r="AM12" s="169">
        <v>2</v>
      </c>
      <c r="AN12" s="170">
        <v>8</v>
      </c>
      <c r="AO12" s="169"/>
      <c r="AP12" s="167"/>
      <c r="AQ12" s="169"/>
      <c r="AR12" s="168">
        <v>8</v>
      </c>
      <c r="AS12" s="167"/>
      <c r="AT12" s="168"/>
      <c r="AU12" s="167"/>
      <c r="AV12" s="168"/>
      <c r="AW12" s="169"/>
      <c r="AX12" s="170"/>
      <c r="AY12" s="168"/>
      <c r="AZ12" s="168"/>
    </row>
    <row r="13" spans="1:52" ht="15">
      <c r="A13" s="32" t="s">
        <v>856</v>
      </c>
      <c r="B13" s="32" t="s">
        <v>889</v>
      </c>
      <c r="C13" s="32" t="s">
        <v>794</v>
      </c>
      <c r="D13" s="32" t="s">
        <v>120</v>
      </c>
      <c r="E13" s="156" t="s">
        <v>41</v>
      </c>
      <c r="F13" s="32">
        <v>8</v>
      </c>
      <c r="G13" s="32">
        <v>48</v>
      </c>
      <c r="H13" s="32">
        <v>30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26">
        <v>0</v>
      </c>
      <c r="O13" s="167">
        <v>48</v>
      </c>
      <c r="P13" s="168">
        <v>0</v>
      </c>
      <c r="Q13" s="169">
        <v>30</v>
      </c>
      <c r="R13" s="170">
        <v>0</v>
      </c>
      <c r="S13" s="167"/>
      <c r="T13" s="168"/>
      <c r="U13" s="169"/>
      <c r="V13" s="170"/>
      <c r="W13" s="168"/>
      <c r="X13" s="169"/>
      <c r="Y13" s="167"/>
      <c r="Z13" s="170"/>
      <c r="AA13" s="167">
        <v>6</v>
      </c>
      <c r="AB13" s="169"/>
      <c r="AC13" s="168"/>
      <c r="AD13" s="169"/>
      <c r="AE13" s="170"/>
      <c r="AF13" s="167"/>
      <c r="AG13" s="167"/>
      <c r="AH13" s="168"/>
      <c r="AI13" s="170"/>
      <c r="AJ13" s="169">
        <v>15</v>
      </c>
      <c r="AK13" s="167"/>
      <c r="AL13" s="167"/>
      <c r="AM13" s="169"/>
      <c r="AN13" s="170"/>
      <c r="AO13" s="169">
        <v>15</v>
      </c>
      <c r="AP13" s="167">
        <v>12</v>
      </c>
      <c r="AQ13" s="169"/>
      <c r="AR13" s="168"/>
      <c r="AS13" s="167"/>
      <c r="AT13" s="168"/>
      <c r="AU13" s="167"/>
      <c r="AV13" s="168"/>
      <c r="AW13" s="169"/>
      <c r="AX13" s="170"/>
      <c r="AY13" s="168"/>
      <c r="AZ13" s="168"/>
    </row>
    <row r="14" spans="1:52" ht="15">
      <c r="A14" s="32" t="s">
        <v>856</v>
      </c>
      <c r="B14" s="32" t="s">
        <v>889</v>
      </c>
      <c r="C14" s="32" t="s">
        <v>802</v>
      </c>
      <c r="D14" s="32" t="s">
        <v>803</v>
      </c>
      <c r="E14" s="156" t="s">
        <v>41</v>
      </c>
      <c r="F14" s="32">
        <v>9</v>
      </c>
      <c r="G14" s="32">
        <v>44</v>
      </c>
      <c r="H14" s="32">
        <v>29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26">
        <v>0</v>
      </c>
      <c r="O14" s="167">
        <v>19</v>
      </c>
      <c r="P14" s="168">
        <v>10</v>
      </c>
      <c r="Q14" s="169">
        <v>4</v>
      </c>
      <c r="R14" s="170">
        <v>15</v>
      </c>
      <c r="S14" s="167">
        <v>15</v>
      </c>
      <c r="T14" s="168">
        <v>10</v>
      </c>
      <c r="U14" s="169">
        <v>4</v>
      </c>
      <c r="V14" s="170">
        <v>15</v>
      </c>
      <c r="W14" s="168"/>
      <c r="X14" s="169"/>
      <c r="Y14" s="167"/>
      <c r="Z14" s="170"/>
      <c r="AA14" s="167"/>
      <c r="AB14" s="169"/>
      <c r="AC14" s="168"/>
      <c r="AD14" s="169"/>
      <c r="AE14" s="170"/>
      <c r="AF14" s="167"/>
      <c r="AG14" s="167"/>
      <c r="AH14" s="168"/>
      <c r="AI14" s="170"/>
      <c r="AJ14" s="169"/>
      <c r="AK14" s="167"/>
      <c r="AL14" s="167"/>
      <c r="AM14" s="169"/>
      <c r="AN14" s="170"/>
      <c r="AO14" s="169"/>
      <c r="AP14" s="167"/>
      <c r="AQ14" s="169"/>
      <c r="AR14" s="168"/>
      <c r="AS14" s="167"/>
      <c r="AT14" s="168"/>
      <c r="AU14" s="167"/>
      <c r="AV14" s="168"/>
      <c r="AW14" s="169"/>
      <c r="AX14" s="170"/>
      <c r="AY14" s="168"/>
      <c r="AZ14" s="168"/>
    </row>
    <row r="15" spans="1:52" ht="15">
      <c r="A15" s="32" t="s">
        <v>856</v>
      </c>
      <c r="B15" s="32" t="s">
        <v>889</v>
      </c>
      <c r="C15" s="32" t="s">
        <v>665</v>
      </c>
      <c r="D15" s="32" t="s">
        <v>666</v>
      </c>
      <c r="E15" s="156" t="s">
        <v>382</v>
      </c>
      <c r="F15" s="32">
        <v>13</v>
      </c>
      <c r="G15" s="32">
        <v>38</v>
      </c>
      <c r="H15" s="32">
        <v>28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26">
        <v>0</v>
      </c>
      <c r="O15" s="167">
        <v>20</v>
      </c>
      <c r="P15" s="168">
        <v>8</v>
      </c>
      <c r="Q15" s="169">
        <v>12</v>
      </c>
      <c r="R15" s="170">
        <v>10</v>
      </c>
      <c r="S15" s="167">
        <v>8</v>
      </c>
      <c r="T15" s="168">
        <v>8</v>
      </c>
      <c r="U15" s="169">
        <v>12</v>
      </c>
      <c r="V15" s="170">
        <v>10</v>
      </c>
      <c r="W15" s="168"/>
      <c r="X15" s="169"/>
      <c r="Y15" s="167"/>
      <c r="Z15" s="170"/>
      <c r="AA15" s="167"/>
      <c r="AB15" s="169"/>
      <c r="AC15" s="168"/>
      <c r="AD15" s="169"/>
      <c r="AE15" s="170"/>
      <c r="AF15" s="167"/>
      <c r="AG15" s="167"/>
      <c r="AH15" s="168"/>
      <c r="AI15" s="170"/>
      <c r="AJ15" s="169"/>
      <c r="AK15" s="167"/>
      <c r="AL15" s="167"/>
      <c r="AM15" s="169"/>
      <c r="AN15" s="170"/>
      <c r="AO15" s="169"/>
      <c r="AP15" s="167"/>
      <c r="AQ15" s="169"/>
      <c r="AR15" s="168"/>
      <c r="AS15" s="167"/>
      <c r="AT15" s="168"/>
      <c r="AU15" s="167"/>
      <c r="AV15" s="168"/>
      <c r="AW15" s="169"/>
      <c r="AX15" s="170"/>
      <c r="AY15" s="168"/>
      <c r="AZ15" s="168"/>
    </row>
    <row r="16" spans="1:52" ht="15">
      <c r="A16" s="32" t="s">
        <v>856</v>
      </c>
      <c r="B16" s="32" t="s">
        <v>889</v>
      </c>
      <c r="C16" s="32" t="s">
        <v>905</v>
      </c>
      <c r="D16" s="32" t="s">
        <v>906</v>
      </c>
      <c r="E16" s="156" t="s">
        <v>49</v>
      </c>
      <c r="F16" s="32">
        <v>14</v>
      </c>
      <c r="G16" s="32">
        <v>37</v>
      </c>
      <c r="H16" s="32">
        <v>30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26">
        <v>0</v>
      </c>
      <c r="O16" s="167">
        <v>37</v>
      </c>
      <c r="P16" s="168">
        <v>0</v>
      </c>
      <c r="Q16" s="169">
        <v>27</v>
      </c>
      <c r="R16" s="170">
        <v>0</v>
      </c>
      <c r="S16" s="167"/>
      <c r="T16" s="168"/>
      <c r="U16" s="169"/>
      <c r="V16" s="170"/>
      <c r="W16" s="168"/>
      <c r="X16" s="169"/>
      <c r="Y16" s="167"/>
      <c r="Z16" s="170"/>
      <c r="AA16" s="167"/>
      <c r="AB16" s="169"/>
      <c r="AC16" s="168"/>
      <c r="AD16" s="169"/>
      <c r="AE16" s="170"/>
      <c r="AF16" s="167"/>
      <c r="AG16" s="167"/>
      <c r="AH16" s="168"/>
      <c r="AI16" s="170"/>
      <c r="AJ16" s="169"/>
      <c r="AK16" s="167"/>
      <c r="AL16" s="167"/>
      <c r="AM16" s="169"/>
      <c r="AN16" s="170"/>
      <c r="AO16" s="169">
        <v>12</v>
      </c>
      <c r="AP16" s="167">
        <v>10</v>
      </c>
      <c r="AQ16" s="169">
        <v>15</v>
      </c>
      <c r="AR16" s="168"/>
      <c r="AS16" s="167"/>
      <c r="AT16" s="168"/>
      <c r="AU16" s="167"/>
      <c r="AV16" s="168"/>
      <c r="AW16" s="169"/>
      <c r="AX16" s="170"/>
      <c r="AY16" s="168"/>
      <c r="AZ16" s="168"/>
    </row>
    <row r="17" spans="1:52" ht="15">
      <c r="A17" s="32" t="s">
        <v>856</v>
      </c>
      <c r="B17" s="32" t="s">
        <v>889</v>
      </c>
      <c r="C17" s="32" t="s">
        <v>868</v>
      </c>
      <c r="D17" s="32" t="s">
        <v>869</v>
      </c>
      <c r="E17" s="156" t="s">
        <v>37</v>
      </c>
      <c r="F17" s="32">
        <v>17</v>
      </c>
      <c r="G17" s="32">
        <v>24</v>
      </c>
      <c r="H17" s="32">
        <v>24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26">
        <v>0</v>
      </c>
      <c r="O17" s="167">
        <v>24</v>
      </c>
      <c r="P17" s="168">
        <v>0</v>
      </c>
      <c r="Q17" s="169">
        <v>12</v>
      </c>
      <c r="R17" s="170">
        <v>0</v>
      </c>
      <c r="S17" s="167"/>
      <c r="T17" s="168"/>
      <c r="U17" s="169"/>
      <c r="V17" s="170"/>
      <c r="W17" s="168"/>
      <c r="X17" s="169"/>
      <c r="Y17" s="167"/>
      <c r="Z17" s="170"/>
      <c r="AA17" s="167"/>
      <c r="AB17" s="169"/>
      <c r="AC17" s="168"/>
      <c r="AD17" s="169"/>
      <c r="AE17" s="170"/>
      <c r="AF17" s="167"/>
      <c r="AG17" s="167"/>
      <c r="AH17" s="168"/>
      <c r="AI17" s="170"/>
      <c r="AJ17" s="169"/>
      <c r="AK17" s="167">
        <v>12</v>
      </c>
      <c r="AL17" s="167"/>
      <c r="AM17" s="169">
        <v>12</v>
      </c>
      <c r="AN17" s="170"/>
      <c r="AO17" s="169"/>
      <c r="AP17" s="167"/>
      <c r="AQ17" s="169"/>
      <c r="AR17" s="168"/>
      <c r="AS17" s="167"/>
      <c r="AT17" s="168"/>
      <c r="AU17" s="167"/>
      <c r="AV17" s="168"/>
      <c r="AW17" s="169"/>
      <c r="AX17" s="170"/>
      <c r="AY17" s="168"/>
      <c r="AZ17" s="168"/>
    </row>
    <row r="18" spans="1:52" ht="15">
      <c r="A18" s="32" t="s">
        <v>856</v>
      </c>
      <c r="B18" s="32" t="s">
        <v>889</v>
      </c>
      <c r="C18" s="32" t="s">
        <v>429</v>
      </c>
      <c r="D18" s="32" t="s">
        <v>91</v>
      </c>
      <c r="E18" s="156" t="s">
        <v>41</v>
      </c>
      <c r="F18" s="32">
        <v>16</v>
      </c>
      <c r="G18" s="32">
        <v>26</v>
      </c>
      <c r="H18" s="32">
        <v>24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26">
        <v>0</v>
      </c>
      <c r="O18" s="167">
        <v>24</v>
      </c>
      <c r="P18" s="168">
        <v>0</v>
      </c>
      <c r="Q18" s="169">
        <v>22</v>
      </c>
      <c r="R18" s="170">
        <v>2</v>
      </c>
      <c r="S18" s="167"/>
      <c r="T18" s="168"/>
      <c r="U18" s="169"/>
      <c r="V18" s="170"/>
      <c r="W18" s="168"/>
      <c r="X18" s="169"/>
      <c r="Y18" s="167"/>
      <c r="Z18" s="170">
        <v>2</v>
      </c>
      <c r="AA18" s="167">
        <v>2</v>
      </c>
      <c r="AB18" s="169"/>
      <c r="AC18" s="168"/>
      <c r="AD18" s="169"/>
      <c r="AE18" s="170"/>
      <c r="AF18" s="167"/>
      <c r="AG18" s="167"/>
      <c r="AH18" s="168"/>
      <c r="AI18" s="170"/>
      <c r="AJ18" s="169">
        <v>10</v>
      </c>
      <c r="AK18" s="167"/>
      <c r="AL18" s="167"/>
      <c r="AM18" s="169"/>
      <c r="AN18" s="170"/>
      <c r="AO18" s="169"/>
      <c r="AP18" s="167"/>
      <c r="AQ18" s="169">
        <v>12</v>
      </c>
      <c r="AR18" s="168"/>
      <c r="AS18" s="167"/>
      <c r="AT18" s="168"/>
      <c r="AU18" s="167"/>
      <c r="AV18" s="168"/>
      <c r="AW18" s="169"/>
      <c r="AX18" s="170"/>
      <c r="AY18" s="168"/>
      <c r="AZ18" s="168"/>
    </row>
    <row r="19" spans="1:52" ht="15">
      <c r="A19" s="32" t="s">
        <v>856</v>
      </c>
      <c r="B19" s="32" t="s">
        <v>889</v>
      </c>
      <c r="C19" s="32" t="s">
        <v>804</v>
      </c>
      <c r="D19" s="32" t="s">
        <v>805</v>
      </c>
      <c r="E19" s="156" t="s">
        <v>382</v>
      </c>
      <c r="F19" s="32">
        <v>18</v>
      </c>
      <c r="G19" s="32">
        <v>22</v>
      </c>
      <c r="H19" s="32">
        <v>16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26">
        <v>0</v>
      </c>
      <c r="O19" s="167">
        <v>12</v>
      </c>
      <c r="P19" s="168">
        <v>4</v>
      </c>
      <c r="Q19" s="169">
        <v>8</v>
      </c>
      <c r="R19" s="170">
        <v>6</v>
      </c>
      <c r="S19" s="167">
        <v>4</v>
      </c>
      <c r="T19" s="168">
        <v>4</v>
      </c>
      <c r="U19" s="169">
        <v>8</v>
      </c>
      <c r="V19" s="170">
        <v>6</v>
      </c>
      <c r="W19" s="168"/>
      <c r="X19" s="169"/>
      <c r="Y19" s="167"/>
      <c r="Z19" s="170"/>
      <c r="AA19" s="167"/>
      <c r="AB19" s="169"/>
      <c r="AC19" s="168"/>
      <c r="AD19" s="169"/>
      <c r="AE19" s="170"/>
      <c r="AF19" s="167"/>
      <c r="AG19" s="167"/>
      <c r="AH19" s="168"/>
      <c r="AI19" s="170"/>
      <c r="AJ19" s="169"/>
      <c r="AK19" s="167"/>
      <c r="AL19" s="167"/>
      <c r="AM19" s="169"/>
      <c r="AN19" s="170"/>
      <c r="AO19" s="169"/>
      <c r="AP19" s="167"/>
      <c r="AQ19" s="169"/>
      <c r="AR19" s="168"/>
      <c r="AS19" s="167"/>
      <c r="AT19" s="168"/>
      <c r="AU19" s="167"/>
      <c r="AV19" s="168"/>
      <c r="AW19" s="169"/>
      <c r="AX19" s="170"/>
      <c r="AY19" s="168"/>
      <c r="AZ19" s="168"/>
    </row>
    <row r="20" spans="1:52" ht="15">
      <c r="A20" s="32" t="s">
        <v>856</v>
      </c>
      <c r="B20" s="32" t="s">
        <v>889</v>
      </c>
      <c r="C20" s="32" t="s">
        <v>870</v>
      </c>
      <c r="D20" s="32" t="s">
        <v>803</v>
      </c>
      <c r="E20" s="156" t="s">
        <v>37</v>
      </c>
      <c r="F20" s="32">
        <v>22</v>
      </c>
      <c r="G20" s="32">
        <v>10</v>
      </c>
      <c r="H20" s="32">
        <v>10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26">
        <v>0</v>
      </c>
      <c r="O20" s="167">
        <v>10</v>
      </c>
      <c r="P20" s="168">
        <v>0</v>
      </c>
      <c r="Q20" s="169">
        <v>0</v>
      </c>
      <c r="R20" s="170">
        <v>0</v>
      </c>
      <c r="S20" s="167"/>
      <c r="T20" s="168"/>
      <c r="U20" s="169"/>
      <c r="V20" s="170"/>
      <c r="W20" s="168"/>
      <c r="X20" s="169"/>
      <c r="Y20" s="167"/>
      <c r="Z20" s="170"/>
      <c r="AA20" s="167"/>
      <c r="AB20" s="169"/>
      <c r="AC20" s="168"/>
      <c r="AD20" s="169"/>
      <c r="AE20" s="170"/>
      <c r="AF20" s="167"/>
      <c r="AG20" s="167"/>
      <c r="AH20" s="168"/>
      <c r="AI20" s="170"/>
      <c r="AJ20" s="169"/>
      <c r="AK20" s="167">
        <v>10</v>
      </c>
      <c r="AL20" s="167"/>
      <c r="AM20" s="169"/>
      <c r="AN20" s="170"/>
      <c r="AO20" s="169"/>
      <c r="AP20" s="167"/>
      <c r="AQ20" s="169"/>
      <c r="AR20" s="168"/>
      <c r="AS20" s="167"/>
      <c r="AT20" s="168"/>
      <c r="AU20" s="167"/>
      <c r="AV20" s="168"/>
      <c r="AW20" s="169"/>
      <c r="AX20" s="170"/>
      <c r="AY20" s="168"/>
      <c r="AZ20" s="168"/>
    </row>
    <row r="21" spans="1:52" ht="15">
      <c r="A21" s="32" t="s">
        <v>856</v>
      </c>
      <c r="B21" s="32" t="s">
        <v>901</v>
      </c>
      <c r="C21" s="32" t="s">
        <v>920</v>
      </c>
      <c r="D21" s="32" t="s">
        <v>921</v>
      </c>
      <c r="E21" s="156" t="s">
        <v>165</v>
      </c>
      <c r="F21" s="32">
        <v>19</v>
      </c>
      <c r="G21" s="32">
        <v>20</v>
      </c>
      <c r="H21" s="32">
        <v>15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26">
        <v>0</v>
      </c>
      <c r="O21" s="167">
        <v>0</v>
      </c>
      <c r="P21" s="168">
        <v>20</v>
      </c>
      <c r="Q21" s="169">
        <v>0</v>
      </c>
      <c r="R21" s="170">
        <v>0</v>
      </c>
      <c r="S21" s="167"/>
      <c r="T21" s="168"/>
      <c r="U21" s="169"/>
      <c r="V21" s="170"/>
      <c r="W21" s="168"/>
      <c r="X21" s="169"/>
      <c r="Y21" s="167"/>
      <c r="Z21" s="170"/>
      <c r="AA21" s="167"/>
      <c r="AB21" s="169"/>
      <c r="AC21" s="168"/>
      <c r="AD21" s="169"/>
      <c r="AE21" s="170"/>
      <c r="AF21" s="167"/>
      <c r="AG21" s="167"/>
      <c r="AH21" s="168"/>
      <c r="AI21" s="170"/>
      <c r="AJ21" s="169"/>
      <c r="AK21" s="167"/>
      <c r="AL21" s="167"/>
      <c r="AM21" s="169"/>
      <c r="AN21" s="170"/>
      <c r="AO21" s="169"/>
      <c r="AP21" s="167"/>
      <c r="AQ21" s="169"/>
      <c r="AR21" s="168">
        <v>20</v>
      </c>
      <c r="AS21" s="167"/>
      <c r="AT21" s="168"/>
      <c r="AU21" s="167"/>
      <c r="AV21" s="168"/>
      <c r="AW21" s="169"/>
      <c r="AX21" s="170"/>
      <c r="AY21" s="168"/>
      <c r="AZ21" s="168"/>
    </row>
    <row r="22" spans="1:52" ht="15">
      <c r="A22" s="32" t="s">
        <v>856</v>
      </c>
      <c r="B22" s="32" t="s">
        <v>889</v>
      </c>
      <c r="C22" s="32" t="s">
        <v>922</v>
      </c>
      <c r="D22" s="32" t="s">
        <v>923</v>
      </c>
      <c r="E22" s="156" t="s">
        <v>165</v>
      </c>
      <c r="F22" s="32">
        <v>20</v>
      </c>
      <c r="G22" s="32">
        <v>15</v>
      </c>
      <c r="H22" s="32">
        <v>15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26">
        <v>0</v>
      </c>
      <c r="O22" s="167">
        <v>0</v>
      </c>
      <c r="P22" s="168">
        <v>15</v>
      </c>
      <c r="Q22" s="169">
        <v>0</v>
      </c>
      <c r="R22" s="170">
        <v>0</v>
      </c>
      <c r="S22" s="167"/>
      <c r="T22" s="168"/>
      <c r="U22" s="169"/>
      <c r="V22" s="170"/>
      <c r="W22" s="168"/>
      <c r="X22" s="169"/>
      <c r="Y22" s="167"/>
      <c r="Z22" s="170"/>
      <c r="AA22" s="167"/>
      <c r="AB22" s="169"/>
      <c r="AC22" s="168"/>
      <c r="AD22" s="169"/>
      <c r="AE22" s="170"/>
      <c r="AF22" s="167"/>
      <c r="AG22" s="167"/>
      <c r="AH22" s="168"/>
      <c r="AI22" s="170"/>
      <c r="AJ22" s="169"/>
      <c r="AK22" s="167"/>
      <c r="AL22" s="167"/>
      <c r="AM22" s="169"/>
      <c r="AN22" s="170"/>
      <c r="AO22" s="169"/>
      <c r="AP22" s="167"/>
      <c r="AQ22" s="169"/>
      <c r="AR22" s="168">
        <v>15</v>
      </c>
      <c r="AS22" s="167"/>
      <c r="AT22" s="168"/>
      <c r="AU22" s="167"/>
      <c r="AV22" s="168"/>
      <c r="AW22" s="169"/>
      <c r="AX22" s="170"/>
      <c r="AY22" s="168"/>
      <c r="AZ22" s="168"/>
    </row>
    <row r="23" spans="1:52" ht="15">
      <c r="A23" s="32" t="s">
        <v>856</v>
      </c>
      <c r="B23" s="32" t="s">
        <v>889</v>
      </c>
      <c r="C23" s="32" t="s">
        <v>843</v>
      </c>
      <c r="D23" s="32" t="s">
        <v>844</v>
      </c>
      <c r="E23" s="156" t="s">
        <v>41</v>
      </c>
      <c r="F23" s="32">
        <v>21</v>
      </c>
      <c r="G23" s="32">
        <v>12</v>
      </c>
      <c r="H23" s="32">
        <v>12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26">
        <v>0</v>
      </c>
      <c r="O23" s="167">
        <v>12</v>
      </c>
      <c r="P23" s="168">
        <v>0</v>
      </c>
      <c r="Q23" s="169">
        <v>12</v>
      </c>
      <c r="R23" s="170">
        <v>0</v>
      </c>
      <c r="S23" s="167"/>
      <c r="T23" s="168"/>
      <c r="U23" s="169"/>
      <c r="V23" s="170"/>
      <c r="W23" s="168"/>
      <c r="X23" s="169"/>
      <c r="Y23" s="167"/>
      <c r="Z23" s="170"/>
      <c r="AA23" s="167"/>
      <c r="AB23" s="169"/>
      <c r="AC23" s="168"/>
      <c r="AD23" s="169"/>
      <c r="AE23" s="170"/>
      <c r="AF23" s="167"/>
      <c r="AG23" s="167"/>
      <c r="AH23" s="168"/>
      <c r="AI23" s="170"/>
      <c r="AJ23" s="169">
        <v>12</v>
      </c>
      <c r="AK23" s="167"/>
      <c r="AL23" s="167"/>
      <c r="AM23" s="169"/>
      <c r="AN23" s="170"/>
      <c r="AO23" s="169"/>
      <c r="AP23" s="167"/>
      <c r="AQ23" s="169"/>
      <c r="AR23" s="168"/>
      <c r="AS23" s="167"/>
      <c r="AT23" s="168"/>
      <c r="AU23" s="167"/>
      <c r="AV23" s="168"/>
      <c r="AW23" s="169"/>
      <c r="AX23" s="170"/>
      <c r="AY23" s="168"/>
      <c r="AZ23" s="168"/>
    </row>
    <row r="24" spans="1:52" s="62" customFormat="1" ht="15">
      <c r="A24" s="29" t="s">
        <v>856</v>
      </c>
      <c r="B24" s="29" t="s">
        <v>889</v>
      </c>
      <c r="C24" s="29" t="s">
        <v>788</v>
      </c>
      <c r="D24" s="29" t="s">
        <v>907</v>
      </c>
      <c r="E24" s="214" t="s">
        <v>41</v>
      </c>
      <c r="F24" s="29">
        <v>22</v>
      </c>
      <c r="G24" s="29">
        <v>10</v>
      </c>
      <c r="H24" s="29">
        <v>10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74">
        <v>0</v>
      </c>
      <c r="O24" s="69">
        <v>10</v>
      </c>
      <c r="P24" s="47">
        <v>0</v>
      </c>
      <c r="Q24" s="174">
        <v>10</v>
      </c>
      <c r="R24" s="49">
        <v>0</v>
      </c>
      <c r="S24" s="69"/>
      <c r="T24" s="47"/>
      <c r="U24" s="174"/>
      <c r="V24" s="49"/>
      <c r="W24" s="47"/>
      <c r="X24" s="174"/>
      <c r="Y24" s="69"/>
      <c r="Z24" s="49"/>
      <c r="AA24" s="69"/>
      <c r="AB24" s="174"/>
      <c r="AC24" s="47"/>
      <c r="AD24" s="174"/>
      <c r="AE24" s="49"/>
      <c r="AF24" s="69"/>
      <c r="AG24" s="69"/>
      <c r="AH24" s="47"/>
      <c r="AI24" s="49"/>
      <c r="AJ24" s="174"/>
      <c r="AK24" s="69"/>
      <c r="AL24" s="69"/>
      <c r="AM24" s="174"/>
      <c r="AN24" s="49"/>
      <c r="AO24" s="174">
        <v>10</v>
      </c>
      <c r="AP24" s="69"/>
      <c r="AQ24" s="174"/>
      <c r="AR24" s="47"/>
      <c r="AS24" s="69"/>
      <c r="AT24" s="47"/>
      <c r="AU24" s="69"/>
      <c r="AV24" s="47"/>
      <c r="AW24" s="174"/>
      <c r="AX24" s="49"/>
      <c r="AY24" s="47"/>
      <c r="AZ24" s="47"/>
    </row>
    <row r="25" spans="1:52" ht="15">
      <c r="A25" s="32" t="s">
        <v>856</v>
      </c>
      <c r="B25" s="32" t="s">
        <v>889</v>
      </c>
      <c r="C25" s="32" t="s">
        <v>796</v>
      </c>
      <c r="D25" s="32" t="s">
        <v>797</v>
      </c>
      <c r="E25" s="156" t="s">
        <v>41</v>
      </c>
      <c r="F25" s="32">
        <v>24</v>
      </c>
      <c r="G25" s="32">
        <v>8</v>
      </c>
      <c r="H25" s="32">
        <v>8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26">
        <v>0</v>
      </c>
      <c r="O25" s="167">
        <v>8</v>
      </c>
      <c r="P25" s="168">
        <v>0</v>
      </c>
      <c r="Q25" s="169">
        <v>0</v>
      </c>
      <c r="R25" s="170">
        <v>0</v>
      </c>
      <c r="S25" s="167"/>
      <c r="T25" s="168"/>
      <c r="U25" s="169"/>
      <c r="V25" s="170"/>
      <c r="W25" s="168"/>
      <c r="X25" s="169"/>
      <c r="Y25" s="167"/>
      <c r="Z25" s="170"/>
      <c r="AA25" s="167">
        <v>8</v>
      </c>
      <c r="AB25" s="169"/>
      <c r="AC25" s="168"/>
      <c r="AD25" s="169"/>
      <c r="AE25" s="170"/>
      <c r="AF25" s="167"/>
      <c r="AG25" s="167"/>
      <c r="AH25" s="168"/>
      <c r="AI25" s="170"/>
      <c r="AJ25" s="169"/>
      <c r="AK25" s="167"/>
      <c r="AL25" s="167"/>
      <c r="AM25" s="169"/>
      <c r="AN25" s="170"/>
      <c r="AO25" s="169"/>
      <c r="AP25" s="167"/>
      <c r="AQ25" s="169"/>
      <c r="AR25" s="168"/>
      <c r="AS25" s="167"/>
      <c r="AT25" s="168"/>
      <c r="AU25" s="167"/>
      <c r="AV25" s="168"/>
      <c r="AW25" s="169"/>
      <c r="AX25" s="170"/>
      <c r="AY25" s="168"/>
      <c r="AZ25" s="168"/>
    </row>
    <row r="26" spans="1:52" ht="15">
      <c r="A26" s="32" t="s">
        <v>856</v>
      </c>
      <c r="B26" s="32" t="s">
        <v>889</v>
      </c>
      <c r="C26" s="32" t="s">
        <v>790</v>
      </c>
      <c r="D26" s="32" t="s">
        <v>791</v>
      </c>
      <c r="E26" s="156" t="s">
        <v>41</v>
      </c>
      <c r="F26" s="32">
        <v>24</v>
      </c>
      <c r="G26" s="32">
        <v>8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26">
        <v>0</v>
      </c>
      <c r="O26" s="167">
        <v>0</v>
      </c>
      <c r="P26" s="168">
        <v>0</v>
      </c>
      <c r="Q26" s="169">
        <v>0</v>
      </c>
      <c r="R26" s="170">
        <v>8</v>
      </c>
      <c r="S26" s="167"/>
      <c r="T26" s="168"/>
      <c r="U26" s="169"/>
      <c r="V26" s="170"/>
      <c r="W26" s="168"/>
      <c r="X26" s="169"/>
      <c r="Y26" s="167"/>
      <c r="Z26" s="170">
        <v>8</v>
      </c>
      <c r="AA26" s="167"/>
      <c r="AB26" s="169"/>
      <c r="AC26" s="168"/>
      <c r="AD26" s="169"/>
      <c r="AE26" s="170"/>
      <c r="AF26" s="167"/>
      <c r="AG26" s="167"/>
      <c r="AH26" s="168"/>
      <c r="AI26" s="170"/>
      <c r="AJ26" s="169"/>
      <c r="AK26" s="167"/>
      <c r="AL26" s="167"/>
      <c r="AM26" s="169"/>
      <c r="AN26" s="170"/>
      <c r="AO26" s="169"/>
      <c r="AP26" s="167"/>
      <c r="AQ26" s="169"/>
      <c r="AR26" s="168"/>
      <c r="AS26" s="167"/>
      <c r="AT26" s="168"/>
      <c r="AU26" s="167"/>
      <c r="AV26" s="168"/>
      <c r="AW26" s="169"/>
      <c r="AX26" s="170"/>
      <c r="AY26" s="168"/>
      <c r="AZ26" s="168"/>
    </row>
    <row r="27" spans="1:52" ht="15">
      <c r="A27" s="32" t="s">
        <v>856</v>
      </c>
      <c r="B27" s="32" t="s">
        <v>889</v>
      </c>
      <c r="C27" s="32" t="s">
        <v>916</v>
      </c>
      <c r="D27" s="32" t="s">
        <v>924</v>
      </c>
      <c r="E27" s="32" t="s">
        <v>165</v>
      </c>
      <c r="F27" s="32">
        <v>26</v>
      </c>
      <c r="G27" s="32">
        <v>6</v>
      </c>
      <c r="H27" s="32">
        <v>6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169">
        <v>0</v>
      </c>
      <c r="O27" s="167">
        <v>0</v>
      </c>
      <c r="P27" s="168">
        <v>6</v>
      </c>
      <c r="Q27" s="169">
        <v>0</v>
      </c>
      <c r="R27" s="170">
        <v>0</v>
      </c>
      <c r="S27" s="167"/>
      <c r="T27" s="168"/>
      <c r="U27" s="169"/>
      <c r="V27" s="170"/>
      <c r="W27" s="168"/>
      <c r="X27" s="169"/>
      <c r="Y27" s="167"/>
      <c r="Z27" s="170"/>
      <c r="AA27" s="167"/>
      <c r="AB27" s="169"/>
      <c r="AC27" s="168"/>
      <c r="AD27" s="169"/>
      <c r="AE27" s="170"/>
      <c r="AF27" s="167"/>
      <c r="AG27" s="167"/>
      <c r="AH27" s="168"/>
      <c r="AI27" s="170"/>
      <c r="AJ27" s="169"/>
      <c r="AK27" s="167"/>
      <c r="AL27" s="167"/>
      <c r="AM27" s="169"/>
      <c r="AN27" s="170"/>
      <c r="AO27" s="169"/>
      <c r="AP27" s="167"/>
      <c r="AQ27" s="169"/>
      <c r="AR27" s="168">
        <v>6</v>
      </c>
      <c r="AS27" s="167"/>
      <c r="AT27" s="168"/>
      <c r="AU27" s="167"/>
      <c r="AV27" s="168"/>
      <c r="AW27" s="169"/>
      <c r="AX27" s="170"/>
      <c r="AY27" s="168"/>
      <c r="AZ27" s="168"/>
    </row>
    <row r="28" spans="1:52" ht="15">
      <c r="A28" s="32" t="s">
        <v>856</v>
      </c>
      <c r="B28" s="32" t="s">
        <v>889</v>
      </c>
      <c r="C28" s="32" t="s">
        <v>268</v>
      </c>
      <c r="D28" s="32" t="s">
        <v>792</v>
      </c>
      <c r="E28" s="32" t="s">
        <v>43</v>
      </c>
      <c r="F28" s="32">
        <v>26</v>
      </c>
      <c r="G28" s="32">
        <v>6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169">
        <v>0</v>
      </c>
      <c r="O28" s="167">
        <v>0</v>
      </c>
      <c r="P28" s="168">
        <v>0</v>
      </c>
      <c r="Q28" s="169">
        <v>0</v>
      </c>
      <c r="R28" s="170">
        <v>6</v>
      </c>
      <c r="S28" s="167"/>
      <c r="T28" s="168"/>
      <c r="U28" s="169"/>
      <c r="V28" s="170"/>
      <c r="W28" s="168"/>
      <c r="X28" s="169"/>
      <c r="Y28" s="167"/>
      <c r="Z28" s="170">
        <v>6</v>
      </c>
      <c r="AA28" s="167"/>
      <c r="AB28" s="169"/>
      <c r="AC28" s="168"/>
      <c r="AD28" s="169"/>
      <c r="AE28" s="170"/>
      <c r="AF28" s="167"/>
      <c r="AG28" s="167"/>
      <c r="AH28" s="168"/>
      <c r="AI28" s="170"/>
      <c r="AJ28" s="169"/>
      <c r="AK28" s="167"/>
      <c r="AL28" s="167"/>
      <c r="AM28" s="169"/>
      <c r="AN28" s="170"/>
      <c r="AO28" s="169"/>
      <c r="AP28" s="167"/>
      <c r="AQ28" s="169"/>
      <c r="AR28" s="168"/>
      <c r="AS28" s="167"/>
      <c r="AT28" s="168"/>
      <c r="AU28" s="167"/>
      <c r="AV28" s="168"/>
      <c r="AW28" s="169"/>
      <c r="AX28" s="170"/>
      <c r="AY28" s="168"/>
      <c r="AZ28" s="168"/>
    </row>
  </sheetData>
  <sheetProtection/>
  <conditionalFormatting sqref="H1">
    <cfRule type="expression" priority="1" dxfId="0">
      <formula>"AND([@Cat]=""3M"",[@[Total Upgrade Points]]=50)"</formula>
    </cfRule>
  </conditionalFormatting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8.00390625" style="0" bestFit="1" customWidth="1"/>
    <col min="2" max="2" width="5.28125" style="0" bestFit="1" customWidth="1"/>
    <col min="3" max="3" width="11.421875" style="0" bestFit="1" customWidth="1"/>
    <col min="4" max="7" width="4.00390625" style="0" bestFit="1" customWidth="1"/>
    <col min="8" max="8" width="3.00390625" style="0" bestFit="1" customWidth="1"/>
    <col min="9" max="12" width="4.00390625" style="0" bestFit="1" customWidth="1"/>
    <col min="13" max="41" width="3.7109375" style="0" bestFit="1" customWidth="1"/>
  </cols>
  <sheetData>
    <row r="1" spans="1:12" s="28" customFormat="1" ht="15">
      <c r="A1" s="188" t="s">
        <v>908</v>
      </c>
      <c r="B1" s="189" t="s">
        <v>1</v>
      </c>
      <c r="C1" s="190" t="s">
        <v>909</v>
      </c>
      <c r="D1" s="191" t="s">
        <v>848</v>
      </c>
      <c r="E1" s="191" t="s">
        <v>849</v>
      </c>
      <c r="F1" s="191" t="s">
        <v>850</v>
      </c>
      <c r="G1" s="191" t="s">
        <v>851</v>
      </c>
      <c r="H1" s="191" t="s">
        <v>852</v>
      </c>
      <c r="I1" s="191" t="s">
        <v>853</v>
      </c>
      <c r="J1" s="191" t="s">
        <v>854</v>
      </c>
      <c r="K1" s="191" t="s">
        <v>855</v>
      </c>
      <c r="L1" s="191" t="s">
        <v>856</v>
      </c>
    </row>
    <row r="2" spans="1:12" ht="15">
      <c r="A2" s="179" t="s">
        <v>36</v>
      </c>
      <c r="B2" s="177">
        <v>1</v>
      </c>
      <c r="C2" s="180">
        <v>1521</v>
      </c>
      <c r="D2" s="178">
        <v>49</v>
      </c>
      <c r="E2" s="178">
        <v>225</v>
      </c>
      <c r="F2" s="178">
        <v>254</v>
      </c>
      <c r="G2" s="178">
        <v>144</v>
      </c>
      <c r="H2" s="178">
        <v>0</v>
      </c>
      <c r="I2" s="178">
        <v>470</v>
      </c>
      <c r="J2" s="178">
        <v>176</v>
      </c>
      <c r="K2" s="178">
        <v>67</v>
      </c>
      <c r="L2" s="178">
        <v>136</v>
      </c>
    </row>
    <row r="3" spans="1:12" ht="15">
      <c r="A3" s="179" t="s">
        <v>41</v>
      </c>
      <c r="B3" s="177">
        <v>2</v>
      </c>
      <c r="C3" s="180">
        <v>1015</v>
      </c>
      <c r="D3" s="178">
        <v>21</v>
      </c>
      <c r="E3" s="178">
        <v>183</v>
      </c>
      <c r="F3" s="178">
        <v>8</v>
      </c>
      <c r="G3" s="178">
        <v>120</v>
      </c>
      <c r="H3" s="178">
        <v>0</v>
      </c>
      <c r="I3" s="178">
        <v>24</v>
      </c>
      <c r="J3" s="178">
        <v>62</v>
      </c>
      <c r="K3" s="178">
        <v>200</v>
      </c>
      <c r="L3" s="178">
        <v>397</v>
      </c>
    </row>
    <row r="4" spans="1:12" ht="15">
      <c r="A4" s="179" t="s">
        <v>758</v>
      </c>
      <c r="B4" s="177">
        <v>4</v>
      </c>
      <c r="C4" s="180">
        <v>847</v>
      </c>
      <c r="D4" s="178">
        <v>18</v>
      </c>
      <c r="E4" s="178">
        <v>310</v>
      </c>
      <c r="F4" s="178">
        <v>172</v>
      </c>
      <c r="G4" s="178">
        <v>80</v>
      </c>
      <c r="H4" s="178">
        <v>0</v>
      </c>
      <c r="I4" s="178">
        <v>166</v>
      </c>
      <c r="J4" s="178">
        <v>69</v>
      </c>
      <c r="K4" s="178">
        <v>32</v>
      </c>
      <c r="L4" s="178">
        <v>0</v>
      </c>
    </row>
    <row r="5" spans="1:12" ht="15">
      <c r="A5" s="179" t="s">
        <v>42</v>
      </c>
      <c r="B5" s="177">
        <v>5</v>
      </c>
      <c r="C5" s="180">
        <v>794</v>
      </c>
      <c r="D5" s="178">
        <v>794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</row>
    <row r="6" spans="1:12" ht="15">
      <c r="A6" s="179" t="s">
        <v>39</v>
      </c>
      <c r="B6" s="177">
        <v>6</v>
      </c>
      <c r="C6" s="180">
        <v>723</v>
      </c>
      <c r="D6" s="178">
        <v>71</v>
      </c>
      <c r="E6" s="178">
        <v>204</v>
      </c>
      <c r="F6" s="178">
        <v>194</v>
      </c>
      <c r="G6" s="178">
        <v>157</v>
      </c>
      <c r="H6" s="178">
        <v>0</v>
      </c>
      <c r="I6" s="178">
        <v>0</v>
      </c>
      <c r="J6" s="178">
        <v>37</v>
      </c>
      <c r="K6" s="178">
        <v>60</v>
      </c>
      <c r="L6" s="178">
        <v>0</v>
      </c>
    </row>
    <row r="7" spans="1:12" ht="15">
      <c r="A7" s="179" t="s">
        <v>190</v>
      </c>
      <c r="B7" s="177">
        <v>10</v>
      </c>
      <c r="C7" s="180">
        <v>590</v>
      </c>
      <c r="D7" s="178">
        <v>158</v>
      </c>
      <c r="E7" s="178">
        <v>241</v>
      </c>
      <c r="F7" s="178">
        <v>46</v>
      </c>
      <c r="G7" s="178">
        <v>70</v>
      </c>
      <c r="H7" s="178">
        <v>0</v>
      </c>
      <c r="I7" s="178">
        <v>57</v>
      </c>
      <c r="J7" s="178">
        <v>18</v>
      </c>
      <c r="K7" s="178">
        <v>0</v>
      </c>
      <c r="L7" s="178">
        <v>0</v>
      </c>
    </row>
    <row r="8" spans="1:12" ht="15">
      <c r="A8" s="179" t="s">
        <v>181</v>
      </c>
      <c r="B8" s="177">
        <v>8</v>
      </c>
      <c r="C8" s="180">
        <v>603</v>
      </c>
      <c r="D8" s="178">
        <v>6</v>
      </c>
      <c r="E8" s="178">
        <v>131</v>
      </c>
      <c r="F8" s="178">
        <v>93</v>
      </c>
      <c r="G8" s="178">
        <v>49</v>
      </c>
      <c r="H8" s="178">
        <v>160</v>
      </c>
      <c r="I8" s="178">
        <v>164</v>
      </c>
      <c r="J8" s="178">
        <v>0</v>
      </c>
      <c r="K8" s="178">
        <v>0</v>
      </c>
      <c r="L8" s="178">
        <v>0</v>
      </c>
    </row>
    <row r="9" spans="1:12" ht="15">
      <c r="A9" s="179" t="s">
        <v>37</v>
      </c>
      <c r="B9" s="177">
        <v>3</v>
      </c>
      <c r="C9" s="180">
        <v>867</v>
      </c>
      <c r="D9" s="178">
        <v>47</v>
      </c>
      <c r="E9" s="178">
        <v>57</v>
      </c>
      <c r="F9" s="178">
        <v>73</v>
      </c>
      <c r="G9" s="178">
        <v>186</v>
      </c>
      <c r="H9" s="178">
        <v>0</v>
      </c>
      <c r="I9" s="178">
        <v>73</v>
      </c>
      <c r="J9" s="178">
        <v>115</v>
      </c>
      <c r="K9" s="178">
        <v>86</v>
      </c>
      <c r="L9" s="178">
        <v>230</v>
      </c>
    </row>
    <row r="10" spans="1:12" ht="15">
      <c r="A10" s="179" t="s">
        <v>382</v>
      </c>
      <c r="B10" s="177">
        <v>9</v>
      </c>
      <c r="C10" s="180">
        <v>598</v>
      </c>
      <c r="D10" s="178">
        <v>45</v>
      </c>
      <c r="E10" s="178">
        <v>46</v>
      </c>
      <c r="F10" s="178">
        <v>235</v>
      </c>
      <c r="G10" s="178">
        <v>127</v>
      </c>
      <c r="H10" s="178">
        <v>0</v>
      </c>
      <c r="I10" s="178">
        <v>0</v>
      </c>
      <c r="J10" s="178">
        <v>1</v>
      </c>
      <c r="K10" s="178">
        <v>42</v>
      </c>
      <c r="L10" s="178">
        <v>102</v>
      </c>
    </row>
    <row r="11" spans="1:12" ht="15">
      <c r="A11" s="179" t="s">
        <v>165</v>
      </c>
      <c r="B11" s="177">
        <v>11</v>
      </c>
      <c r="C11" s="180">
        <v>546</v>
      </c>
      <c r="D11" s="178">
        <v>145</v>
      </c>
      <c r="E11" s="178">
        <v>10</v>
      </c>
      <c r="F11" s="178">
        <v>44</v>
      </c>
      <c r="G11" s="178">
        <v>233</v>
      </c>
      <c r="H11" s="178">
        <v>0</v>
      </c>
      <c r="I11" s="178">
        <v>0</v>
      </c>
      <c r="J11" s="178">
        <v>73</v>
      </c>
      <c r="K11" s="178">
        <v>0</v>
      </c>
      <c r="L11" s="178">
        <v>41</v>
      </c>
    </row>
    <row r="12" spans="1:12" ht="15">
      <c r="A12" s="179" t="s">
        <v>94</v>
      </c>
      <c r="B12" s="177">
        <v>7</v>
      </c>
      <c r="C12" s="180">
        <v>631</v>
      </c>
      <c r="D12" s="178">
        <v>16</v>
      </c>
      <c r="E12" s="178">
        <v>73</v>
      </c>
      <c r="F12" s="178">
        <v>201</v>
      </c>
      <c r="G12" s="178">
        <v>86</v>
      </c>
      <c r="H12" s="178">
        <v>0</v>
      </c>
      <c r="I12" s="178">
        <v>111</v>
      </c>
      <c r="J12" s="178">
        <v>60</v>
      </c>
      <c r="K12" s="178">
        <v>84</v>
      </c>
      <c r="L12" s="178">
        <v>0</v>
      </c>
    </row>
    <row r="13" spans="1:12" ht="15">
      <c r="A13" s="179" t="s">
        <v>46</v>
      </c>
      <c r="B13" s="177">
        <v>12</v>
      </c>
      <c r="C13" s="180">
        <v>329</v>
      </c>
      <c r="D13" s="178">
        <v>0</v>
      </c>
      <c r="E13" s="178">
        <v>96</v>
      </c>
      <c r="F13" s="178">
        <v>125</v>
      </c>
      <c r="G13" s="178">
        <v>108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</row>
    <row r="14" spans="1:12" ht="15">
      <c r="A14" s="179" t="s">
        <v>51</v>
      </c>
      <c r="B14" s="177">
        <v>15</v>
      </c>
      <c r="C14" s="180">
        <v>245</v>
      </c>
      <c r="D14" s="178">
        <v>0</v>
      </c>
      <c r="E14" s="178">
        <v>0</v>
      </c>
      <c r="F14" s="178">
        <v>20</v>
      </c>
      <c r="G14" s="178">
        <v>148</v>
      </c>
      <c r="H14" s="178">
        <v>0</v>
      </c>
      <c r="I14" s="178">
        <v>0</v>
      </c>
      <c r="J14" s="178">
        <v>36</v>
      </c>
      <c r="K14" s="178">
        <v>41</v>
      </c>
      <c r="L14" s="178">
        <v>0</v>
      </c>
    </row>
    <row r="15" spans="1:12" ht="15">
      <c r="A15" s="179" t="s">
        <v>43</v>
      </c>
      <c r="B15" s="177">
        <v>13</v>
      </c>
      <c r="C15" s="180">
        <v>320</v>
      </c>
      <c r="D15" s="178">
        <v>38</v>
      </c>
      <c r="E15" s="178">
        <v>94</v>
      </c>
      <c r="F15" s="178">
        <v>98</v>
      </c>
      <c r="G15" s="178">
        <v>27</v>
      </c>
      <c r="H15" s="178">
        <v>0</v>
      </c>
      <c r="I15" s="178">
        <v>25</v>
      </c>
      <c r="J15" s="178">
        <v>32</v>
      </c>
      <c r="K15" s="178">
        <v>0</v>
      </c>
      <c r="L15" s="178">
        <v>6</v>
      </c>
    </row>
    <row r="16" spans="1:12" ht="15">
      <c r="A16" s="179" t="s">
        <v>47</v>
      </c>
      <c r="B16" s="177">
        <v>16</v>
      </c>
      <c r="C16" s="180">
        <v>230</v>
      </c>
      <c r="D16" s="178">
        <v>121</v>
      </c>
      <c r="E16" s="178">
        <v>0</v>
      </c>
      <c r="F16" s="178">
        <v>40</v>
      </c>
      <c r="G16" s="178">
        <v>27</v>
      </c>
      <c r="H16" s="178">
        <v>0</v>
      </c>
      <c r="I16" s="178">
        <v>0</v>
      </c>
      <c r="J16" s="178">
        <v>0</v>
      </c>
      <c r="K16" s="178">
        <v>42</v>
      </c>
      <c r="L16" s="178">
        <v>0</v>
      </c>
    </row>
    <row r="17" spans="1:12" ht="15">
      <c r="A17" s="179" t="s">
        <v>48</v>
      </c>
      <c r="B17" s="177">
        <v>14</v>
      </c>
      <c r="C17" s="180">
        <v>290</v>
      </c>
      <c r="D17" s="178">
        <v>0</v>
      </c>
      <c r="E17" s="178">
        <v>0</v>
      </c>
      <c r="F17" s="178">
        <v>137</v>
      </c>
      <c r="G17" s="178">
        <v>153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</row>
    <row r="18" spans="1:12" ht="15">
      <c r="A18" s="179" t="s">
        <v>798</v>
      </c>
      <c r="B18" s="177">
        <v>18</v>
      </c>
      <c r="C18" s="180">
        <v>148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148</v>
      </c>
      <c r="J18" s="178">
        <v>0</v>
      </c>
      <c r="K18" s="178">
        <v>0</v>
      </c>
      <c r="L18" s="178">
        <v>0</v>
      </c>
    </row>
    <row r="19" spans="1:12" ht="15">
      <c r="A19" s="179" t="s">
        <v>57</v>
      </c>
      <c r="B19" s="177">
        <v>21</v>
      </c>
      <c r="C19" s="180">
        <v>104</v>
      </c>
      <c r="D19" s="178">
        <v>0</v>
      </c>
      <c r="E19" s="178">
        <v>0</v>
      </c>
      <c r="F19" s="178">
        <v>0</v>
      </c>
      <c r="G19" s="178">
        <v>104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</row>
    <row r="20" spans="1:12" ht="15">
      <c r="A20" s="179" t="s">
        <v>59</v>
      </c>
      <c r="B20" s="177">
        <v>20</v>
      </c>
      <c r="C20" s="180">
        <v>107</v>
      </c>
      <c r="D20" s="178">
        <v>0</v>
      </c>
      <c r="E20" s="178">
        <v>8</v>
      </c>
      <c r="F20" s="178">
        <v>83</v>
      </c>
      <c r="G20" s="178">
        <v>16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</row>
    <row r="21" spans="1:12" ht="15">
      <c r="A21" s="179" t="s">
        <v>52</v>
      </c>
      <c r="B21" s="177">
        <v>17</v>
      </c>
      <c r="C21" s="180">
        <v>154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154</v>
      </c>
      <c r="J21" s="178">
        <v>0</v>
      </c>
      <c r="K21" s="178">
        <v>0</v>
      </c>
      <c r="L21" s="178">
        <v>0</v>
      </c>
    </row>
    <row r="22" spans="1:12" ht="15">
      <c r="A22" s="179" t="s">
        <v>172</v>
      </c>
      <c r="B22" s="177">
        <v>23</v>
      </c>
      <c r="C22" s="180">
        <v>91</v>
      </c>
      <c r="D22" s="178">
        <v>6</v>
      </c>
      <c r="E22" s="178">
        <v>0</v>
      </c>
      <c r="F22" s="178">
        <v>85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</row>
    <row r="23" spans="1:12" ht="15">
      <c r="A23" s="179" t="s">
        <v>604</v>
      </c>
      <c r="B23" s="177">
        <v>25</v>
      </c>
      <c r="C23" s="180">
        <v>85</v>
      </c>
      <c r="D23" s="178">
        <v>0</v>
      </c>
      <c r="E23" s="178">
        <v>0</v>
      </c>
      <c r="F23" s="178">
        <v>20</v>
      </c>
      <c r="G23" s="178">
        <v>65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</row>
    <row r="24" spans="1:12" ht="15">
      <c r="A24" s="179" t="s">
        <v>125</v>
      </c>
      <c r="B24" s="177">
        <v>26</v>
      </c>
      <c r="C24" s="180">
        <v>81</v>
      </c>
      <c r="D24" s="178">
        <v>69</v>
      </c>
      <c r="E24" s="178">
        <v>0</v>
      </c>
      <c r="F24" s="178">
        <v>0</v>
      </c>
      <c r="G24" s="178">
        <v>0</v>
      </c>
      <c r="H24" s="178">
        <v>12</v>
      </c>
      <c r="I24" s="178">
        <v>0</v>
      </c>
      <c r="J24" s="178">
        <v>0</v>
      </c>
      <c r="K24" s="178">
        <v>0</v>
      </c>
      <c r="L24" s="178">
        <v>0</v>
      </c>
    </row>
    <row r="25" spans="1:12" ht="15">
      <c r="A25" s="179" t="s">
        <v>650</v>
      </c>
      <c r="B25" s="177">
        <v>22</v>
      </c>
      <c r="C25" s="180">
        <v>96</v>
      </c>
      <c r="D25" s="178">
        <v>0</v>
      </c>
      <c r="E25" s="178">
        <v>0</v>
      </c>
      <c r="F25" s="178">
        <v>0</v>
      </c>
      <c r="G25" s="178">
        <v>22</v>
      </c>
      <c r="H25" s="178">
        <v>0</v>
      </c>
      <c r="I25" s="178">
        <v>0</v>
      </c>
      <c r="J25" s="178">
        <v>46</v>
      </c>
      <c r="K25" s="178">
        <v>28</v>
      </c>
      <c r="L25" s="178">
        <v>0</v>
      </c>
    </row>
    <row r="26" spans="1:12" ht="15">
      <c r="A26" s="179" t="s">
        <v>593</v>
      </c>
      <c r="B26" s="177">
        <v>19</v>
      </c>
      <c r="C26" s="180">
        <v>108</v>
      </c>
      <c r="D26" s="178">
        <v>96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12</v>
      </c>
      <c r="L26" s="178">
        <v>0</v>
      </c>
    </row>
    <row r="27" spans="1:12" ht="15">
      <c r="A27" s="179" t="s">
        <v>349</v>
      </c>
      <c r="B27" s="177">
        <v>29</v>
      </c>
      <c r="C27" s="180">
        <v>62</v>
      </c>
      <c r="D27" s="178">
        <v>0</v>
      </c>
      <c r="E27" s="178">
        <v>62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</row>
    <row r="28" spans="1:12" ht="15">
      <c r="A28" s="179" t="s">
        <v>45</v>
      </c>
      <c r="B28" s="177">
        <v>30</v>
      </c>
      <c r="C28" s="180">
        <v>46</v>
      </c>
      <c r="D28" s="178">
        <v>0</v>
      </c>
      <c r="E28" s="178">
        <v>0</v>
      </c>
      <c r="F28" s="178">
        <v>0</v>
      </c>
      <c r="G28" s="178">
        <v>26</v>
      </c>
      <c r="H28" s="178">
        <v>0</v>
      </c>
      <c r="I28" s="178">
        <v>20</v>
      </c>
      <c r="J28" s="178">
        <v>0</v>
      </c>
      <c r="K28" s="178">
        <v>0</v>
      </c>
      <c r="L28" s="178">
        <v>0</v>
      </c>
    </row>
    <row r="29" spans="1:12" ht="15">
      <c r="A29" s="179" t="s">
        <v>53</v>
      </c>
      <c r="B29" s="177">
        <v>31</v>
      </c>
      <c r="C29" s="180">
        <v>41</v>
      </c>
      <c r="D29" s="178">
        <v>6</v>
      </c>
      <c r="E29" s="178">
        <v>0</v>
      </c>
      <c r="F29" s="178">
        <v>0</v>
      </c>
      <c r="G29" s="178">
        <v>35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</row>
    <row r="30" spans="1:12" ht="15">
      <c r="A30" s="179" t="s">
        <v>56</v>
      </c>
      <c r="B30" s="177">
        <v>32</v>
      </c>
      <c r="C30" s="180">
        <v>40</v>
      </c>
      <c r="D30" s="178">
        <v>0</v>
      </c>
      <c r="E30" s="178">
        <v>0</v>
      </c>
      <c r="F30" s="178">
        <v>40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</row>
    <row r="31" spans="1:12" ht="15">
      <c r="A31" s="179" t="s">
        <v>260</v>
      </c>
      <c r="B31" s="177">
        <v>24</v>
      </c>
      <c r="C31" s="180">
        <v>89</v>
      </c>
      <c r="D31" s="178">
        <v>0</v>
      </c>
      <c r="E31" s="178">
        <v>50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39</v>
      </c>
    </row>
    <row r="32" spans="1:12" ht="15">
      <c r="A32" s="179" t="s">
        <v>49</v>
      </c>
      <c r="B32" s="177">
        <v>33</v>
      </c>
      <c r="C32" s="180">
        <v>37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37</v>
      </c>
    </row>
    <row r="33" spans="1:12" ht="15">
      <c r="A33" s="179" t="s">
        <v>66</v>
      </c>
      <c r="B33" s="177">
        <v>28</v>
      </c>
      <c r="C33" s="180">
        <v>63</v>
      </c>
      <c r="D33" s="178">
        <v>0</v>
      </c>
      <c r="E33" s="178">
        <v>18</v>
      </c>
      <c r="F33" s="178">
        <v>0</v>
      </c>
      <c r="G33" s="178">
        <v>45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</row>
    <row r="34" spans="1:12" ht="15">
      <c r="A34" s="179" t="s">
        <v>50</v>
      </c>
      <c r="B34" s="183">
        <v>34</v>
      </c>
      <c r="C34" s="184">
        <v>35</v>
      </c>
      <c r="D34" s="185">
        <v>35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</row>
    <row r="35" spans="1:12" ht="15">
      <c r="A35" s="179" t="s">
        <v>188</v>
      </c>
      <c r="B35" s="177">
        <v>35</v>
      </c>
      <c r="C35" s="180">
        <v>24</v>
      </c>
      <c r="D35" s="178">
        <v>0</v>
      </c>
      <c r="E35" s="178">
        <v>0</v>
      </c>
      <c r="F35" s="178">
        <v>0</v>
      </c>
      <c r="G35" s="178">
        <v>24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</row>
    <row r="36" spans="1:12" ht="15">
      <c r="A36" s="179" t="s">
        <v>863</v>
      </c>
      <c r="B36" s="177">
        <v>27</v>
      </c>
      <c r="C36" s="180">
        <v>65</v>
      </c>
      <c r="D36" s="178">
        <v>0</v>
      </c>
      <c r="E36" s="178">
        <v>0</v>
      </c>
      <c r="F36" s="178">
        <v>0</v>
      </c>
      <c r="G36" s="178">
        <v>65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</row>
    <row r="37" spans="1:12" ht="15">
      <c r="A37" s="179" t="s">
        <v>65</v>
      </c>
      <c r="B37" s="177">
        <v>37</v>
      </c>
      <c r="C37" s="180">
        <v>12</v>
      </c>
      <c r="D37" s="178">
        <v>0</v>
      </c>
      <c r="E37" s="178">
        <v>0</v>
      </c>
      <c r="F37" s="178">
        <v>0</v>
      </c>
      <c r="G37" s="178">
        <v>12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</row>
    <row r="38" spans="1:12" ht="15">
      <c r="A38" s="179" t="s">
        <v>60</v>
      </c>
      <c r="B38" s="177">
        <v>36</v>
      </c>
      <c r="C38" s="180">
        <v>16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16</v>
      </c>
      <c r="J38" s="178">
        <v>0</v>
      </c>
      <c r="K38" s="178">
        <v>0</v>
      </c>
      <c r="L38" s="178">
        <v>0</v>
      </c>
    </row>
    <row r="39" spans="1:12" ht="15">
      <c r="A39" s="179" t="s">
        <v>763</v>
      </c>
      <c r="B39" s="183">
        <v>41</v>
      </c>
      <c r="C39" s="184">
        <v>6</v>
      </c>
      <c r="D39" s="185">
        <v>0</v>
      </c>
      <c r="E39" s="186">
        <v>0</v>
      </c>
      <c r="F39" s="186">
        <v>6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</row>
    <row r="40" spans="1:12" ht="15">
      <c r="A40" s="179" t="s">
        <v>299</v>
      </c>
      <c r="B40" s="177">
        <v>41</v>
      </c>
      <c r="C40" s="180">
        <v>6</v>
      </c>
      <c r="D40" s="178">
        <v>0</v>
      </c>
      <c r="E40" s="178">
        <v>0</v>
      </c>
      <c r="F40" s="178">
        <v>6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</row>
    <row r="41" spans="1:12" ht="15">
      <c r="A41" s="179" t="s">
        <v>54</v>
      </c>
      <c r="B41" s="177">
        <v>39</v>
      </c>
      <c r="C41" s="180">
        <v>9</v>
      </c>
      <c r="D41" s="178">
        <v>0</v>
      </c>
      <c r="E41" s="178">
        <v>9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</row>
    <row r="42" spans="1:12" ht="15">
      <c r="A42" s="179" t="s">
        <v>44</v>
      </c>
      <c r="B42" s="177">
        <v>43</v>
      </c>
      <c r="C42" s="180">
        <v>4</v>
      </c>
      <c r="D42" s="178">
        <v>4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</row>
    <row r="43" spans="1:12" ht="15">
      <c r="A43" s="179" t="s">
        <v>638</v>
      </c>
      <c r="B43" s="177">
        <v>43</v>
      </c>
      <c r="C43" s="180">
        <v>4</v>
      </c>
      <c r="D43" s="178">
        <v>0</v>
      </c>
      <c r="E43" s="178">
        <v>0</v>
      </c>
      <c r="F43" s="178">
        <v>0</v>
      </c>
      <c r="G43" s="178">
        <v>4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</row>
    <row r="44" spans="1:12" ht="15">
      <c r="A44" s="179" t="s">
        <v>861</v>
      </c>
      <c r="B44" s="177">
        <v>40</v>
      </c>
      <c r="C44" s="180">
        <v>8</v>
      </c>
      <c r="D44" s="178">
        <v>0</v>
      </c>
      <c r="E44" s="178">
        <v>8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</row>
    <row r="45" spans="1:12" ht="15">
      <c r="A45" s="179" t="s">
        <v>58</v>
      </c>
      <c r="B45" s="177">
        <v>45</v>
      </c>
      <c r="C45" s="180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</row>
    <row r="46" spans="1:12" ht="15">
      <c r="A46" s="179" t="s">
        <v>61</v>
      </c>
      <c r="B46" s="177">
        <v>45</v>
      </c>
      <c r="C46" s="180">
        <v>0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</row>
    <row r="47" spans="1:12" ht="15">
      <c r="A47" s="179" t="s">
        <v>289</v>
      </c>
      <c r="B47" s="177">
        <v>38</v>
      </c>
      <c r="C47" s="180">
        <v>10</v>
      </c>
      <c r="D47" s="178">
        <v>10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</row>
    <row r="48" spans="1:12" ht="15">
      <c r="A48" s="179" t="s">
        <v>63</v>
      </c>
      <c r="B48" s="177">
        <v>45</v>
      </c>
      <c r="C48" s="180">
        <v>0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</row>
    <row r="49" spans="1:12" ht="15">
      <c r="A49" s="179" t="s">
        <v>506</v>
      </c>
      <c r="B49" s="177">
        <v>45</v>
      </c>
      <c r="C49" s="180">
        <v>0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</row>
    <row r="50" spans="1:12" ht="15">
      <c r="A50" s="179" t="s">
        <v>847</v>
      </c>
      <c r="B50" s="177">
        <v>45</v>
      </c>
      <c r="C50" s="180">
        <v>0</v>
      </c>
      <c r="D50" s="178"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</row>
    <row r="51" spans="1:12" ht="15">
      <c r="A51" s="179" t="s">
        <v>438</v>
      </c>
      <c r="B51" s="177">
        <v>45</v>
      </c>
      <c r="C51" s="180">
        <v>0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</row>
    <row r="52" spans="1:12" ht="15">
      <c r="A52" s="179" t="s">
        <v>464</v>
      </c>
      <c r="B52" s="177">
        <v>45</v>
      </c>
      <c r="C52" s="180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</row>
    <row r="53" spans="1:12" ht="15">
      <c r="A53" s="181" t="s">
        <v>132</v>
      </c>
      <c r="B53" s="182">
        <v>45</v>
      </c>
      <c r="C53" s="180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8">
        <v>0</v>
      </c>
    </row>
    <row r="54" spans="1:12" ht="15">
      <c r="A54" s="181" t="s">
        <v>55</v>
      </c>
      <c r="B54" s="182">
        <v>45</v>
      </c>
      <c r="C54" s="187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</row>
    <row r="55" spans="1:12" ht="15">
      <c r="A55" s="181" t="s">
        <v>263</v>
      </c>
      <c r="B55" s="182">
        <v>45</v>
      </c>
      <c r="C55" s="187">
        <v>0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8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20"/>
  <sheetViews>
    <sheetView zoomScale="75" zoomScaleNormal="75" zoomScalePageLayoutView="0" workbookViewId="0" topLeftCell="A1">
      <pane ySplit="1" topLeftCell="A101" activePane="bottomLeft" state="frozen"/>
      <selection pane="topLeft" activeCell="A1" sqref="A1"/>
      <selection pane="bottomLeft" activeCell="C111" sqref="C111"/>
    </sheetView>
  </sheetViews>
  <sheetFormatPr defaultColWidth="9.140625" defaultRowHeight="15"/>
  <cols>
    <col min="1" max="1" width="21.00390625" style="0" bestFit="1" customWidth="1"/>
    <col min="2" max="2" width="12.00390625" style="0" bestFit="1" customWidth="1"/>
    <col min="3" max="3" width="12.7109375" style="28" bestFit="1" customWidth="1"/>
    <col min="4" max="4" width="12.57421875" style="28" bestFit="1" customWidth="1"/>
    <col min="5" max="5" width="33.8515625" style="0" bestFit="1" customWidth="1"/>
    <col min="6" max="6" width="8.8515625" style="0" bestFit="1" customWidth="1"/>
    <col min="7" max="7" width="4.00390625" style="0" bestFit="1" customWidth="1"/>
    <col min="8" max="8" width="3.28125" style="0" bestFit="1" customWidth="1"/>
    <col min="9" max="9" width="3.28125" style="79" customWidth="1"/>
    <col min="10" max="11" width="5.7109375" style="0" bestFit="1" customWidth="1"/>
    <col min="12" max="12" width="3.28125" style="0" bestFit="1" customWidth="1"/>
    <col min="13" max="13" width="3.28125" style="62" bestFit="1" customWidth="1"/>
    <col min="14" max="14" width="5.8515625" style="0" bestFit="1" customWidth="1"/>
    <col min="15" max="17" width="3.28125" style="0" bestFit="1" customWidth="1"/>
    <col min="18" max="28" width="3.7109375" style="0" bestFit="1" customWidth="1"/>
    <col min="29" max="29" width="3.7109375" style="37" customWidth="1"/>
    <col min="30" max="30" width="3.7109375" style="0" bestFit="1" customWidth="1"/>
    <col min="31" max="31" width="3.7109375" style="70" bestFit="1" customWidth="1"/>
    <col min="32" max="32" width="3.7109375" style="43" bestFit="1" customWidth="1"/>
    <col min="33" max="37" width="3.7109375" style="0" bestFit="1" customWidth="1"/>
    <col min="38" max="38" width="6.57421875" style="0" bestFit="1" customWidth="1"/>
    <col min="39" max="41" width="3.7109375" style="0" bestFit="1" customWidth="1"/>
    <col min="42" max="42" width="6.57421875" style="0" bestFit="1" customWidth="1"/>
    <col min="43" max="44" width="3.7109375" style="0" bestFit="1" customWidth="1"/>
  </cols>
  <sheetData>
    <row r="1" spans="1:51" ht="216">
      <c r="A1" s="18" t="s">
        <v>741</v>
      </c>
      <c r="B1" s="18" t="s">
        <v>742</v>
      </c>
      <c r="C1" s="18" t="s">
        <v>743</v>
      </c>
      <c r="D1" s="18" t="s">
        <v>744</v>
      </c>
      <c r="E1" s="18" t="s">
        <v>0</v>
      </c>
      <c r="F1" s="59" t="s">
        <v>745</v>
      </c>
      <c r="G1" s="3" t="s">
        <v>2</v>
      </c>
      <c r="H1" s="20" t="s">
        <v>5</v>
      </c>
      <c r="I1" s="75" t="s">
        <v>10</v>
      </c>
      <c r="J1" s="52" t="s">
        <v>671</v>
      </c>
      <c r="K1" s="52" t="s">
        <v>672</v>
      </c>
      <c r="L1" s="19" t="s">
        <v>8</v>
      </c>
      <c r="M1" s="61" t="s">
        <v>479</v>
      </c>
      <c r="N1" s="21" t="s">
        <v>670</v>
      </c>
      <c r="O1" s="4" t="s">
        <v>4</v>
      </c>
      <c r="P1" s="5" t="s">
        <v>3</v>
      </c>
      <c r="Q1" s="6" t="s">
        <v>11</v>
      </c>
      <c r="R1" s="7" t="s">
        <v>12</v>
      </c>
      <c r="S1" s="8" t="s">
        <v>13</v>
      </c>
      <c r="T1" s="10" t="s">
        <v>14</v>
      </c>
      <c r="U1" s="9" t="s">
        <v>15</v>
      </c>
      <c r="V1" s="8" t="s">
        <v>587</v>
      </c>
      <c r="W1" s="10" t="s">
        <v>588</v>
      </c>
      <c r="X1" s="33" t="s">
        <v>586</v>
      </c>
      <c r="Y1" s="11" t="s">
        <v>584</v>
      </c>
      <c r="Z1" s="10" t="s">
        <v>585</v>
      </c>
      <c r="AA1" s="8" t="s">
        <v>16</v>
      </c>
      <c r="AB1" s="10" t="s">
        <v>17</v>
      </c>
      <c r="AC1" s="9" t="s">
        <v>825</v>
      </c>
      <c r="AD1" s="13" t="s">
        <v>33</v>
      </c>
      <c r="AE1" s="82" t="s">
        <v>34</v>
      </c>
      <c r="AF1" s="14" t="s">
        <v>832</v>
      </c>
      <c r="AG1" s="10" t="s">
        <v>18</v>
      </c>
      <c r="AH1" s="11" t="s">
        <v>19</v>
      </c>
      <c r="AI1" s="8" t="s">
        <v>20</v>
      </c>
      <c r="AJ1" s="10" t="s">
        <v>21</v>
      </c>
      <c r="AK1" s="23" t="s">
        <v>22</v>
      </c>
      <c r="AL1" s="24" t="s">
        <v>23</v>
      </c>
      <c r="AM1" s="11" t="s">
        <v>24</v>
      </c>
      <c r="AN1" s="10" t="s">
        <v>589</v>
      </c>
      <c r="AO1" s="8" t="s">
        <v>25</v>
      </c>
      <c r="AP1" s="12" t="s">
        <v>26</v>
      </c>
      <c r="AQ1" s="8" t="s">
        <v>27</v>
      </c>
      <c r="AR1" s="11" t="s">
        <v>28</v>
      </c>
      <c r="AS1" s="8" t="s">
        <v>29</v>
      </c>
      <c r="AT1" s="10" t="s">
        <v>30</v>
      </c>
      <c r="AU1" s="22" t="s">
        <v>31</v>
      </c>
      <c r="AV1" s="8" t="s">
        <v>32</v>
      </c>
      <c r="AW1" s="14" t="s">
        <v>590</v>
      </c>
      <c r="AX1" s="22"/>
      <c r="AY1" s="8"/>
    </row>
    <row r="2" spans="1:51" ht="15">
      <c r="A2" s="32"/>
      <c r="B2" s="60">
        <v>42513</v>
      </c>
      <c r="C2" s="32" t="s">
        <v>746</v>
      </c>
      <c r="D2" s="32" t="s">
        <v>150</v>
      </c>
      <c r="E2" s="32" t="s">
        <v>747</v>
      </c>
      <c r="F2" s="65" t="s">
        <v>748</v>
      </c>
      <c r="G2" s="54">
        <v>14</v>
      </c>
      <c r="H2" s="53">
        <v>72</v>
      </c>
      <c r="I2" s="76"/>
      <c r="J2" s="32"/>
      <c r="K2" s="32"/>
      <c r="L2" s="30">
        <v>38</v>
      </c>
      <c r="M2" s="66">
        <v>25</v>
      </c>
      <c r="N2" s="31">
        <f aca="true" t="shared" si="0" ref="N2:N8">SUM(P2,R2,X2,Y2,AD2,AH2,AM2,AP2,AR2)</f>
        <v>14</v>
      </c>
      <c r="O2" s="17">
        <f>SUM(S2,V2,AA2,AE2,AI2,AO2,AQ2,AS2,AV2,AW2)</f>
        <v>0</v>
      </c>
      <c r="P2" s="26">
        <f>SUM(T2,W2,Z2,AB2,AF2:AG2,AJ2,AL2,AN2,AT2)</f>
        <v>10</v>
      </c>
      <c r="Q2" s="39">
        <f aca="true" t="shared" si="1" ref="Q2:Q8">SUM(U2,AK2,AU2)</f>
        <v>0</v>
      </c>
      <c r="R2" s="27">
        <v>4</v>
      </c>
      <c r="S2" s="17"/>
      <c r="T2" s="26">
        <v>10</v>
      </c>
      <c r="U2" s="36"/>
      <c r="V2" s="17"/>
      <c r="W2" s="26"/>
      <c r="X2" s="32"/>
      <c r="Y2" s="32"/>
      <c r="Z2" s="32"/>
      <c r="AA2" s="32"/>
      <c r="AB2" s="32"/>
      <c r="AC2" s="36"/>
      <c r="AD2" s="32"/>
      <c r="AE2" s="2"/>
      <c r="AF2" s="17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ht="15">
      <c r="A3" s="32"/>
      <c r="B3" s="60">
        <v>42513</v>
      </c>
      <c r="C3" s="32" t="s">
        <v>749</v>
      </c>
      <c r="D3" s="32" t="s">
        <v>597</v>
      </c>
      <c r="E3" s="32" t="s">
        <v>750</v>
      </c>
      <c r="F3" s="1" t="s">
        <v>751</v>
      </c>
      <c r="G3" s="54">
        <v>85</v>
      </c>
      <c r="H3" s="53">
        <v>60</v>
      </c>
      <c r="I3" s="76"/>
      <c r="J3" s="32"/>
      <c r="K3" s="32"/>
      <c r="L3" s="30"/>
      <c r="M3" s="67"/>
      <c r="N3" s="16">
        <f t="shared" si="0"/>
        <v>40</v>
      </c>
      <c r="O3" s="41">
        <f>+SUM(S3,V3,AA3,AE3,AI3,AO3,AQ3,AS3,AV3:AW3)</f>
        <v>20</v>
      </c>
      <c r="P3" s="34">
        <f>SUM(T3,W3,Z3,AB3,AF3,AG3,AJ3,AL3,AN3,AT3)</f>
        <v>20</v>
      </c>
      <c r="Q3" s="38">
        <f t="shared" si="1"/>
        <v>25</v>
      </c>
      <c r="R3" s="31">
        <v>20</v>
      </c>
      <c r="S3" s="63">
        <v>20</v>
      </c>
      <c r="T3" s="34">
        <v>20</v>
      </c>
      <c r="U3" s="35">
        <v>25</v>
      </c>
      <c r="V3" s="32"/>
      <c r="W3" s="32"/>
      <c r="X3" s="32"/>
      <c r="Y3" s="32"/>
      <c r="Z3" s="32"/>
      <c r="AA3" s="32"/>
      <c r="AB3" s="32"/>
      <c r="AC3" s="36"/>
      <c r="AD3" s="32"/>
      <c r="AE3" s="2"/>
      <c r="AF3" s="17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51" ht="15">
      <c r="A4" s="32"/>
      <c r="B4" s="60">
        <v>42513</v>
      </c>
      <c r="C4" s="32" t="s">
        <v>752</v>
      </c>
      <c r="D4" s="32" t="s">
        <v>276</v>
      </c>
      <c r="E4" s="32" t="s">
        <v>524</v>
      </c>
      <c r="F4" s="1" t="s">
        <v>751</v>
      </c>
      <c r="G4" s="54">
        <v>46</v>
      </c>
      <c r="H4" s="53">
        <v>51</v>
      </c>
      <c r="I4" s="76"/>
      <c r="J4" s="32"/>
      <c r="K4" s="32"/>
      <c r="L4" s="30">
        <v>10</v>
      </c>
      <c r="M4" s="66">
        <v>35</v>
      </c>
      <c r="N4" s="16">
        <f t="shared" si="0"/>
        <v>21</v>
      </c>
      <c r="O4" s="50">
        <f>+SUM(S4,V4,AA4,AE4,AI4,AO4,AQ4,AS4,AV4:AW4)</f>
        <v>10</v>
      </c>
      <c r="P4" s="34">
        <f>SUM(T4,W4,Z4,AB4,AF4,AG4,AJ4,AL4,AN4,AT4)</f>
        <v>6</v>
      </c>
      <c r="Q4" s="38">
        <f t="shared" si="1"/>
        <v>15</v>
      </c>
      <c r="R4" s="31">
        <v>15</v>
      </c>
      <c r="S4" s="63">
        <v>10</v>
      </c>
      <c r="T4" s="34">
        <v>6</v>
      </c>
      <c r="U4" s="35">
        <v>15</v>
      </c>
      <c r="V4" s="32"/>
      <c r="W4" s="32"/>
      <c r="X4" s="32"/>
      <c r="Y4" s="32"/>
      <c r="Z4" s="32"/>
      <c r="AA4" s="32"/>
      <c r="AB4" s="32"/>
      <c r="AC4" s="36"/>
      <c r="AD4" s="32"/>
      <c r="AE4" s="2"/>
      <c r="AF4" s="17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ht="15">
      <c r="A5" s="32"/>
      <c r="B5" s="60">
        <v>42513</v>
      </c>
      <c r="C5" s="32" t="s">
        <v>753</v>
      </c>
      <c r="D5" s="32" t="s">
        <v>159</v>
      </c>
      <c r="E5" s="32" t="s">
        <v>524</v>
      </c>
      <c r="F5" s="1" t="s">
        <v>751</v>
      </c>
      <c r="G5" s="54">
        <v>26</v>
      </c>
      <c r="H5" s="53">
        <v>50</v>
      </c>
      <c r="I5" s="76"/>
      <c r="J5" s="32"/>
      <c r="K5" s="32"/>
      <c r="L5" s="30">
        <v>24</v>
      </c>
      <c r="M5" s="67">
        <v>10</v>
      </c>
      <c r="N5" s="16">
        <f t="shared" si="0"/>
        <v>12</v>
      </c>
      <c r="O5" s="41">
        <f>+SUM(S5,V5,AA5,AE5,AI5,AO5,AQ5,AS5,AV5:AW5)</f>
        <v>4</v>
      </c>
      <c r="P5" s="34">
        <f>SUM(T5,W5,Z5,AB5,AF5,AG5,AJ5,AL5,AN5,AT5)</f>
        <v>0</v>
      </c>
      <c r="Q5" s="38">
        <f t="shared" si="1"/>
        <v>10</v>
      </c>
      <c r="R5" s="31">
        <v>12</v>
      </c>
      <c r="S5" s="64">
        <v>4</v>
      </c>
      <c r="T5" s="26"/>
      <c r="U5" s="36">
        <v>10</v>
      </c>
      <c r="V5" s="32"/>
      <c r="W5" s="32"/>
      <c r="X5" s="32"/>
      <c r="Y5" s="32"/>
      <c r="Z5" s="32"/>
      <c r="AA5" s="32"/>
      <c r="AB5" s="32"/>
      <c r="AC5" s="36"/>
      <c r="AD5" s="32"/>
      <c r="AE5" s="2"/>
      <c r="AF5" s="17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15">
      <c r="A6" s="32"/>
      <c r="B6" s="60">
        <v>42513</v>
      </c>
      <c r="C6" s="32" t="s">
        <v>754</v>
      </c>
      <c r="D6" s="32" t="s">
        <v>236</v>
      </c>
      <c r="E6" s="32" t="s">
        <v>604</v>
      </c>
      <c r="F6" s="1" t="s">
        <v>755</v>
      </c>
      <c r="G6" s="54">
        <v>65</v>
      </c>
      <c r="H6" s="53">
        <v>45</v>
      </c>
      <c r="I6" s="76"/>
      <c r="J6" s="32"/>
      <c r="K6" s="32"/>
      <c r="L6" s="30"/>
      <c r="M6" s="67"/>
      <c r="N6" s="31">
        <f t="shared" si="0"/>
        <v>30</v>
      </c>
      <c r="O6" s="42">
        <f>SUM(S6,V6,AA6,AE6,AI6,AO6,AQ6,AS6,AV6:AW6)</f>
        <v>15</v>
      </c>
      <c r="P6" s="26">
        <f>SUM(T6,W6,Z6,AB6,AF6:AG6,AJ6,AL6,AN6,AT6)</f>
        <v>15</v>
      </c>
      <c r="Q6" s="39">
        <f t="shared" si="1"/>
        <v>20</v>
      </c>
      <c r="R6" s="55">
        <v>15</v>
      </c>
      <c r="S6" s="47">
        <v>15</v>
      </c>
      <c r="T6" s="48">
        <v>15</v>
      </c>
      <c r="U6" s="49">
        <v>20</v>
      </c>
      <c r="V6" s="32"/>
      <c r="W6" s="32"/>
      <c r="X6" s="32"/>
      <c r="Y6" s="32"/>
      <c r="Z6" s="32"/>
      <c r="AA6" s="32"/>
      <c r="AB6" s="32"/>
      <c r="AC6" s="36"/>
      <c r="AD6" s="32"/>
      <c r="AE6" s="2"/>
      <c r="AF6" s="17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ht="15">
      <c r="A7" s="32"/>
      <c r="B7" s="60">
        <v>42513</v>
      </c>
      <c r="C7" s="32" t="s">
        <v>384</v>
      </c>
      <c r="D7" s="32" t="s">
        <v>385</v>
      </c>
      <c r="E7" s="32" t="s">
        <v>524</v>
      </c>
      <c r="F7" s="1" t="s">
        <v>755</v>
      </c>
      <c r="G7" s="54">
        <v>34</v>
      </c>
      <c r="H7" s="53">
        <v>40</v>
      </c>
      <c r="I7" s="76"/>
      <c r="J7" s="32"/>
      <c r="K7" s="32"/>
      <c r="L7" s="30">
        <v>10</v>
      </c>
      <c r="M7" s="67">
        <v>6</v>
      </c>
      <c r="N7" s="31">
        <f t="shared" si="0"/>
        <v>20</v>
      </c>
      <c r="O7" s="42">
        <f>SUM(S7,V7,AA7,AE7,AI7,AO7,AQ7,AS7,AV7:AW7)</f>
        <v>4</v>
      </c>
      <c r="P7" s="26">
        <f>SUM(T7,W7,Z7,AB7,AF7:AG7,AJ7,AL7,AN7,AT7)</f>
        <v>20</v>
      </c>
      <c r="Q7" s="39">
        <f t="shared" si="1"/>
        <v>10</v>
      </c>
      <c r="R7" s="31"/>
      <c r="S7" s="17">
        <v>4</v>
      </c>
      <c r="T7" s="26">
        <v>20</v>
      </c>
      <c r="U7" s="36">
        <v>10</v>
      </c>
      <c r="V7" s="32"/>
      <c r="W7" s="32"/>
      <c r="X7" s="32"/>
      <c r="Y7" s="32"/>
      <c r="Z7" s="32"/>
      <c r="AA7" s="32"/>
      <c r="AB7" s="32"/>
      <c r="AC7" s="36"/>
      <c r="AD7" s="32"/>
      <c r="AE7" s="2"/>
      <c r="AF7" s="17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ht="15">
      <c r="A8" s="32"/>
      <c r="B8" s="60">
        <v>42513</v>
      </c>
      <c r="C8" s="32" t="s">
        <v>400</v>
      </c>
      <c r="D8" s="32" t="s">
        <v>401</v>
      </c>
      <c r="E8" s="32" t="s">
        <v>62</v>
      </c>
      <c r="F8" s="1" t="s">
        <v>755</v>
      </c>
      <c r="G8" s="54">
        <v>30</v>
      </c>
      <c r="H8" s="53">
        <v>35</v>
      </c>
      <c r="I8" s="76"/>
      <c r="J8" s="32"/>
      <c r="K8" s="32"/>
      <c r="L8" s="30">
        <v>10</v>
      </c>
      <c r="M8" s="67">
        <v>1</v>
      </c>
      <c r="N8" s="31">
        <f t="shared" si="0"/>
        <v>18</v>
      </c>
      <c r="O8" s="42">
        <f>SUM(S8,V8,AA8,AE8,AI8,AO8,AQ8,AS8,AV8:AW8)</f>
        <v>6</v>
      </c>
      <c r="P8" s="26">
        <f>SUM(T8,W8,Z8,AB8,AF8:AG8,AJ8,AL8,AN8,AT8)</f>
        <v>8</v>
      </c>
      <c r="Q8" s="39">
        <f t="shared" si="1"/>
        <v>6</v>
      </c>
      <c r="R8" s="55">
        <v>10</v>
      </c>
      <c r="S8" s="47">
        <v>6</v>
      </c>
      <c r="T8" s="48">
        <v>8</v>
      </c>
      <c r="U8" s="49">
        <v>6</v>
      </c>
      <c r="V8" s="32"/>
      <c r="W8" s="32"/>
      <c r="X8" s="32"/>
      <c r="Y8" s="32"/>
      <c r="Z8" s="32"/>
      <c r="AA8" s="32"/>
      <c r="AB8" s="32"/>
      <c r="AC8" s="36"/>
      <c r="AD8" s="32"/>
      <c r="AE8" s="2"/>
      <c r="AF8" s="17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 ht="15">
      <c r="A9" s="32"/>
      <c r="B9" s="60">
        <v>42513</v>
      </c>
      <c r="C9" s="32" t="s">
        <v>359</v>
      </c>
      <c r="D9" s="32" t="s">
        <v>360</v>
      </c>
      <c r="E9" s="32" t="s">
        <v>165</v>
      </c>
      <c r="F9" s="1" t="s">
        <v>755</v>
      </c>
      <c r="G9" s="54">
        <v>0</v>
      </c>
      <c r="H9" s="53">
        <v>39</v>
      </c>
      <c r="I9" s="76">
        <v>10</v>
      </c>
      <c r="J9" s="32"/>
      <c r="K9" s="32"/>
      <c r="L9" s="30">
        <v>14</v>
      </c>
      <c r="M9" s="66">
        <v>42</v>
      </c>
      <c r="N9" s="31"/>
      <c r="O9" s="32"/>
      <c r="P9" s="32"/>
      <c r="Q9" s="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6"/>
      <c r="AD9" s="32"/>
      <c r="AE9" s="2"/>
      <c r="AF9" s="17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ht="15">
      <c r="A10" s="32"/>
      <c r="B10" s="60">
        <v>42513</v>
      </c>
      <c r="C10" s="32" t="s">
        <v>371</v>
      </c>
      <c r="D10" s="32" t="s">
        <v>334</v>
      </c>
      <c r="E10" s="32" t="s">
        <v>56</v>
      </c>
      <c r="F10" s="1" t="s">
        <v>755</v>
      </c>
      <c r="G10" s="54">
        <v>0</v>
      </c>
      <c r="H10" s="53">
        <v>31</v>
      </c>
      <c r="I10" s="76">
        <v>10</v>
      </c>
      <c r="J10" s="32"/>
      <c r="K10" s="32"/>
      <c r="L10" s="30">
        <v>15</v>
      </c>
      <c r="M10" s="67">
        <v>6</v>
      </c>
      <c r="N10" s="31"/>
      <c r="O10" s="32"/>
      <c r="P10" s="32"/>
      <c r="Q10" s="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6"/>
      <c r="AD10" s="32"/>
      <c r="AE10" s="2"/>
      <c r="AF10" s="17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15">
      <c r="A11" s="32"/>
      <c r="B11" s="60">
        <v>42513</v>
      </c>
      <c r="C11" s="32" t="s">
        <v>756</v>
      </c>
      <c r="D11" s="32" t="s">
        <v>553</v>
      </c>
      <c r="E11" s="32" t="s">
        <v>41</v>
      </c>
      <c r="F11" s="1" t="s">
        <v>755</v>
      </c>
      <c r="G11" s="54">
        <v>52</v>
      </c>
      <c r="H11" s="53">
        <v>52</v>
      </c>
      <c r="I11" s="76"/>
      <c r="J11" s="32"/>
      <c r="K11" s="32"/>
      <c r="L11" s="30">
        <v>10</v>
      </c>
      <c r="M11" s="67">
        <v>10</v>
      </c>
      <c r="N11" s="16">
        <f>SUM(P11,R11,X11,Y11,AD11,AH12,AI13,AH12,AI13,AH11,AM11,AP11,AR11)</f>
        <v>32</v>
      </c>
      <c r="O11" s="41">
        <f>SUM(S11,V11,AA11,AE11,AI11,AO11,AQ11,AS11,AV11,AW11)</f>
        <v>0</v>
      </c>
      <c r="P11" s="34">
        <f>SUM(T11,W11,Z11,AB11,AF11,AG11,AJ11,AL11,AN11,AT11)</f>
        <v>20</v>
      </c>
      <c r="Q11" s="38">
        <f>SUM(U11,AK11,AU11)</f>
        <v>20</v>
      </c>
      <c r="R11" s="31">
        <v>12</v>
      </c>
      <c r="S11" s="17"/>
      <c r="T11" s="26">
        <v>20</v>
      </c>
      <c r="U11" s="36">
        <v>20</v>
      </c>
      <c r="V11" s="32"/>
      <c r="W11" s="32"/>
      <c r="X11" s="32"/>
      <c r="Y11" s="32"/>
      <c r="Z11" s="32"/>
      <c r="AA11" s="32"/>
      <c r="AB11" s="32"/>
      <c r="AC11" s="36"/>
      <c r="AD11" s="32"/>
      <c r="AE11" s="2"/>
      <c r="AF11" s="17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ht="15">
      <c r="A12" s="32"/>
      <c r="B12" s="60">
        <v>42513</v>
      </c>
      <c r="C12" s="32" t="s">
        <v>757</v>
      </c>
      <c r="D12" s="32" t="s">
        <v>531</v>
      </c>
      <c r="E12" s="32" t="s">
        <v>41</v>
      </c>
      <c r="F12" s="1" t="s">
        <v>755</v>
      </c>
      <c r="G12" s="54">
        <v>37</v>
      </c>
      <c r="H12" s="53">
        <v>44</v>
      </c>
      <c r="I12" s="76"/>
      <c r="J12" s="32"/>
      <c r="K12" s="32"/>
      <c r="L12" s="30">
        <v>12</v>
      </c>
      <c r="M12" s="67">
        <v>20</v>
      </c>
      <c r="N12" s="16">
        <f>SUM(P12,R12,X12,Y12,AD12,AH13,AI14,AH13,AI14,AH12,AM12,AP12,AR12)</f>
        <v>12</v>
      </c>
      <c r="O12" s="50">
        <f>SUM(S12,V12,AA12,AE12,AI12,AO12,AQ12,AS12,AV12,AW12)</f>
        <v>15</v>
      </c>
      <c r="P12" s="34">
        <f>SUM(T12,W12,Z12,AB12,AF12,AG12,AJ12,AL12,AN12,AT12)</f>
        <v>12</v>
      </c>
      <c r="Q12" s="38">
        <f>SUM(U12,AK12,AU12)</f>
        <v>10</v>
      </c>
      <c r="R12" s="31"/>
      <c r="S12" s="17">
        <v>15</v>
      </c>
      <c r="T12" s="26">
        <v>12</v>
      </c>
      <c r="U12" s="36">
        <v>10</v>
      </c>
      <c r="V12" s="32"/>
      <c r="W12" s="32"/>
      <c r="X12" s="32"/>
      <c r="Y12" s="32"/>
      <c r="Z12" s="32"/>
      <c r="AA12" s="32"/>
      <c r="AB12" s="32"/>
      <c r="AC12" s="36"/>
      <c r="AD12" s="32"/>
      <c r="AE12" s="2"/>
      <c r="AF12" s="17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15">
      <c r="A13" s="32"/>
      <c r="B13" s="60">
        <v>42513</v>
      </c>
      <c r="C13" s="32" t="s">
        <v>557</v>
      </c>
      <c r="D13" s="32" t="s">
        <v>558</v>
      </c>
      <c r="E13" s="32" t="s">
        <v>165</v>
      </c>
      <c r="F13" s="1" t="s">
        <v>755</v>
      </c>
      <c r="G13" s="54">
        <v>8</v>
      </c>
      <c r="H13" s="53">
        <v>32</v>
      </c>
      <c r="I13" s="76">
        <v>10</v>
      </c>
      <c r="J13" s="32"/>
      <c r="K13" s="32"/>
      <c r="L13" s="30"/>
      <c r="M13" s="67">
        <v>16</v>
      </c>
      <c r="N13" s="16">
        <f>SUM(P13,R13,X13,Y13,AD13,AH14,AI15,AH14,AI15,AH13,AM13,AP13,AR13)</f>
        <v>6</v>
      </c>
      <c r="O13" s="41">
        <f>SUM(S13,V13,AA13,AE13,AI13,AO13,AQ13,AS13,AV13,AW13)</f>
        <v>0</v>
      </c>
      <c r="P13" s="34">
        <f>SUM(T13,W13,Z13,AB13,AF13,AG13,AJ13,AL13,AN13,AT13)</f>
        <v>4</v>
      </c>
      <c r="Q13" s="38">
        <f>SUM(U13,AK13,AU13)</f>
        <v>2</v>
      </c>
      <c r="R13" s="31">
        <v>2</v>
      </c>
      <c r="S13" s="17"/>
      <c r="T13" s="26">
        <v>4</v>
      </c>
      <c r="U13" s="36">
        <v>2</v>
      </c>
      <c r="V13" s="32"/>
      <c r="W13" s="32"/>
      <c r="X13" s="32"/>
      <c r="Y13" s="32"/>
      <c r="Z13" s="32"/>
      <c r="AA13" s="32"/>
      <c r="AB13" s="32"/>
      <c r="AC13" s="36"/>
      <c r="AD13" s="32"/>
      <c r="AE13" s="2"/>
      <c r="AF13" s="17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51" ht="15">
      <c r="A14" s="32"/>
      <c r="B14" s="32"/>
      <c r="C14" s="32"/>
      <c r="D14" s="32"/>
      <c r="E14" s="32"/>
      <c r="F14" s="1"/>
      <c r="G14" s="54"/>
      <c r="H14" s="53"/>
      <c r="I14" s="76"/>
      <c r="J14" s="32"/>
      <c r="K14" s="32"/>
      <c r="L14" s="30"/>
      <c r="M14" s="67"/>
      <c r="N14" s="31"/>
      <c r="O14" s="32"/>
      <c r="P14" s="32"/>
      <c r="Q14" s="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6"/>
      <c r="AD14" s="32"/>
      <c r="AE14" s="2"/>
      <c r="AF14" s="17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pans="1:51" ht="15">
      <c r="A15" s="32"/>
      <c r="B15" s="60">
        <v>42515</v>
      </c>
      <c r="C15" s="32" t="s">
        <v>773</v>
      </c>
      <c r="D15" s="32" t="s">
        <v>766</v>
      </c>
      <c r="E15" s="32" t="s">
        <v>382</v>
      </c>
      <c r="F15" s="1" t="s">
        <v>755</v>
      </c>
      <c r="G15" s="54">
        <v>65</v>
      </c>
      <c r="H15" s="53">
        <v>40</v>
      </c>
      <c r="I15" s="76"/>
      <c r="J15" s="32"/>
      <c r="K15" s="32"/>
      <c r="L15" s="30"/>
      <c r="M15" s="67"/>
      <c r="N15" s="31">
        <f aca="true" t="shared" si="2" ref="N15:N20">SUM(P15,R15,X15,Z15,AE15,AI15,AN15,AQ15,AS15)</f>
        <v>28</v>
      </c>
      <c r="O15" s="42">
        <f>SUM(S15,V15,AB15,AF15,AJ15,AP15,AR15,AT15,AW15:AX15)</f>
        <v>12</v>
      </c>
      <c r="P15" s="26">
        <f>SUM(T15,W15,AA15,AD15,AG15:AH15,AK15,AM15,AO15,AU15)</f>
        <v>20</v>
      </c>
      <c r="Q15" s="39">
        <f aca="true" t="shared" si="3" ref="Q15:Q22">SUM(U15,AL15,AV15,Y15)</f>
        <v>25</v>
      </c>
      <c r="R15" s="55"/>
      <c r="S15" s="47"/>
      <c r="T15" s="48"/>
      <c r="U15" s="49"/>
      <c r="V15" s="47">
        <v>12</v>
      </c>
      <c r="W15" s="48">
        <v>20</v>
      </c>
      <c r="X15" s="69">
        <v>8</v>
      </c>
      <c r="Y15" s="49">
        <v>25</v>
      </c>
      <c r="Z15" s="32"/>
      <c r="AA15" s="32"/>
      <c r="AB15" s="32"/>
      <c r="AC15" s="36"/>
      <c r="AD15" s="32"/>
      <c r="AE15" s="2"/>
      <c r="AF15" s="17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pans="1:51" ht="15">
      <c r="A16" s="32"/>
      <c r="B16" s="60">
        <v>42515</v>
      </c>
      <c r="C16" s="32" t="s">
        <v>774</v>
      </c>
      <c r="D16" s="32" t="s">
        <v>236</v>
      </c>
      <c r="E16" s="32" t="s">
        <v>89</v>
      </c>
      <c r="F16" s="1" t="s">
        <v>755</v>
      </c>
      <c r="G16" s="54">
        <v>50</v>
      </c>
      <c r="H16" s="53">
        <v>30</v>
      </c>
      <c r="I16" s="76"/>
      <c r="J16" s="32"/>
      <c r="K16" s="32"/>
      <c r="L16" s="30"/>
      <c r="M16" s="67"/>
      <c r="N16" s="31">
        <f t="shared" si="2"/>
        <v>22</v>
      </c>
      <c r="O16" s="42">
        <f>SUM(S16,V16,AB16,AF16,AJ16,AP16,AR16,AT16,AW16:AX16)</f>
        <v>8</v>
      </c>
      <c r="P16" s="26">
        <f>SUM(T16,W16,AA16,AD16,AG16:AH16,AK16,AM16,AO16,AU16)</f>
        <v>10</v>
      </c>
      <c r="Q16" s="39">
        <f t="shared" si="3"/>
        <v>20</v>
      </c>
      <c r="R16" s="55"/>
      <c r="S16" s="47"/>
      <c r="T16" s="48"/>
      <c r="U16" s="49"/>
      <c r="V16" s="47">
        <v>8</v>
      </c>
      <c r="W16" s="48">
        <v>10</v>
      </c>
      <c r="X16" s="69">
        <v>12</v>
      </c>
      <c r="Y16" s="49">
        <v>20</v>
      </c>
      <c r="Z16" s="32"/>
      <c r="AA16" s="32"/>
      <c r="AB16" s="32"/>
      <c r="AC16" s="36"/>
      <c r="AD16" s="32"/>
      <c r="AE16" s="2"/>
      <c r="AF16" s="17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pans="1:51" ht="15">
      <c r="A17" s="32"/>
      <c r="B17" s="60">
        <v>42515</v>
      </c>
      <c r="C17" s="32" t="s">
        <v>395</v>
      </c>
      <c r="D17" s="32" t="s">
        <v>775</v>
      </c>
      <c r="E17" s="32" t="s">
        <v>51</v>
      </c>
      <c r="F17" s="1" t="s">
        <v>755</v>
      </c>
      <c r="G17" s="54">
        <v>39</v>
      </c>
      <c r="H17" s="53">
        <v>39</v>
      </c>
      <c r="I17" s="76"/>
      <c r="J17" s="32"/>
      <c r="K17" s="32"/>
      <c r="L17" s="30">
        <v>10</v>
      </c>
      <c r="M17" s="67">
        <v>2</v>
      </c>
      <c r="N17" s="31">
        <f t="shared" si="2"/>
        <v>27</v>
      </c>
      <c r="O17" s="42">
        <f>SUM(S17,V17,AB17,AF17,AJ17,AP17,AR17,AT17,AW17:AX17)</f>
        <v>0</v>
      </c>
      <c r="P17" s="26">
        <f>SUM(T17,W17,AA17,AD17,AG17:AH17,AK17,AM17,AO17,AU17)</f>
        <v>12</v>
      </c>
      <c r="Q17" s="39">
        <f t="shared" si="3"/>
        <v>12</v>
      </c>
      <c r="R17" s="55"/>
      <c r="S17" s="47"/>
      <c r="T17" s="48"/>
      <c r="U17" s="49"/>
      <c r="V17" s="47"/>
      <c r="W17" s="48">
        <v>12</v>
      </c>
      <c r="X17" s="69">
        <v>15</v>
      </c>
      <c r="Y17" s="49">
        <v>12</v>
      </c>
      <c r="Z17" s="32"/>
      <c r="AA17" s="32"/>
      <c r="AB17" s="32"/>
      <c r="AC17" s="36"/>
      <c r="AD17" s="32"/>
      <c r="AE17" s="2"/>
      <c r="AF17" s="17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1" ht="15">
      <c r="A18" s="32"/>
      <c r="B18" s="60">
        <v>42515</v>
      </c>
      <c r="C18" s="32" t="s">
        <v>776</v>
      </c>
      <c r="D18" s="32" t="s">
        <v>240</v>
      </c>
      <c r="E18" s="32" t="s">
        <v>46</v>
      </c>
      <c r="F18" s="1" t="s">
        <v>755</v>
      </c>
      <c r="G18" s="54">
        <v>30</v>
      </c>
      <c r="H18" s="53">
        <v>30</v>
      </c>
      <c r="I18" s="76"/>
      <c r="J18" s="32"/>
      <c r="K18" s="32"/>
      <c r="L18" s="30"/>
      <c r="M18" s="67"/>
      <c r="N18" s="31">
        <f t="shared" si="2"/>
        <v>20</v>
      </c>
      <c r="O18" s="42">
        <f>SUM(S18,V18,AB18,AF18,AJ18,AP18,AR18,AT18,AW18:AX18)</f>
        <v>10</v>
      </c>
      <c r="P18" s="26">
        <f>SUM(T18,W18,AA18,AD18,AG18:AH18,AK18,AM18,AO18,AU18)</f>
        <v>0</v>
      </c>
      <c r="Q18" s="39">
        <f t="shared" si="3"/>
        <v>0</v>
      </c>
      <c r="R18" s="55"/>
      <c r="S18" s="47"/>
      <c r="T18" s="48"/>
      <c r="U18" s="49"/>
      <c r="V18" s="47">
        <v>10</v>
      </c>
      <c r="W18" s="48"/>
      <c r="X18" s="69">
        <v>20</v>
      </c>
      <c r="Y18" s="49"/>
      <c r="Z18" s="32"/>
      <c r="AA18" s="32"/>
      <c r="AB18" s="32"/>
      <c r="AC18" s="36"/>
      <c r="AD18" s="32"/>
      <c r="AE18" s="2"/>
      <c r="AF18" s="17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 ht="15">
      <c r="A19" s="32"/>
      <c r="B19" s="60">
        <v>42515</v>
      </c>
      <c r="C19" s="32" t="s">
        <v>292</v>
      </c>
      <c r="D19" s="32" t="s">
        <v>293</v>
      </c>
      <c r="E19" s="32" t="s">
        <v>777</v>
      </c>
      <c r="F19" s="1" t="s">
        <v>751</v>
      </c>
      <c r="G19" s="54">
        <v>89</v>
      </c>
      <c r="H19" s="53">
        <v>88</v>
      </c>
      <c r="I19" s="76"/>
      <c r="J19" s="32"/>
      <c r="K19" s="32"/>
      <c r="L19" s="30">
        <v>12</v>
      </c>
      <c r="M19" s="67">
        <v>5</v>
      </c>
      <c r="N19" s="16">
        <f t="shared" si="2"/>
        <v>56</v>
      </c>
      <c r="O19" s="72">
        <f>+SUM(S19,V19,AB19,AF19,AJ19,AP19,AR19,AT19,AW19:AX19)</f>
        <v>8</v>
      </c>
      <c r="P19" s="34">
        <f>SUM(T19,W19,AA19,AD19,AG19,AH19,AK19,AM19,AO19,AU19)</f>
        <v>35</v>
      </c>
      <c r="Q19" s="38">
        <f t="shared" si="3"/>
        <v>25</v>
      </c>
      <c r="R19" s="16">
        <v>6</v>
      </c>
      <c r="S19" s="45"/>
      <c r="T19" s="34">
        <v>15</v>
      </c>
      <c r="U19" s="35"/>
      <c r="V19" s="45">
        <v>8</v>
      </c>
      <c r="W19" s="34">
        <v>20</v>
      </c>
      <c r="X19" s="15">
        <v>15</v>
      </c>
      <c r="Y19" s="35">
        <v>25</v>
      </c>
      <c r="Z19" s="32"/>
      <c r="AA19" s="32"/>
      <c r="AB19" s="32"/>
      <c r="AC19" s="36"/>
      <c r="AD19" s="32"/>
      <c r="AE19" s="2"/>
      <c r="AF19" s="17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1:51" ht="15">
      <c r="A20" s="32"/>
      <c r="B20" s="60">
        <v>42515</v>
      </c>
      <c r="C20" s="32" t="s">
        <v>282</v>
      </c>
      <c r="D20" s="32" t="s">
        <v>283</v>
      </c>
      <c r="E20" s="32" t="s">
        <v>758</v>
      </c>
      <c r="F20" s="1" t="s">
        <v>751</v>
      </c>
      <c r="G20" s="54">
        <v>22</v>
      </c>
      <c r="H20" s="53">
        <v>50</v>
      </c>
      <c r="I20" s="76"/>
      <c r="J20" s="32"/>
      <c r="K20" s="32"/>
      <c r="L20" s="30">
        <v>18</v>
      </c>
      <c r="M20" s="67">
        <v>16</v>
      </c>
      <c r="N20" s="16">
        <f t="shared" si="2"/>
        <v>16</v>
      </c>
      <c r="O20" s="41">
        <f>+SUM(S20,V20,AB20,AF20,AJ20,AP20,AR20,AT20,AW20:AX20)</f>
        <v>0</v>
      </c>
      <c r="P20" s="34">
        <f>SUM(T20,W20,AA20,AD20,AG20,AH20,AK20,AM20,AO20,AU20)</f>
        <v>10</v>
      </c>
      <c r="Q20" s="38">
        <f t="shared" si="3"/>
        <v>6</v>
      </c>
      <c r="R20" s="31">
        <v>6</v>
      </c>
      <c r="S20" s="17"/>
      <c r="T20" s="26">
        <v>10</v>
      </c>
      <c r="U20" s="36">
        <v>6</v>
      </c>
      <c r="V20" s="17"/>
      <c r="W20" s="26"/>
      <c r="X20" s="32"/>
      <c r="Y20" s="36"/>
      <c r="Z20" s="32"/>
      <c r="AA20" s="32"/>
      <c r="AB20" s="32"/>
      <c r="AC20" s="36"/>
      <c r="AD20" s="32"/>
      <c r="AE20" s="2"/>
      <c r="AF20" s="17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ht="15">
      <c r="A21" s="32"/>
      <c r="B21" s="60">
        <v>42515</v>
      </c>
      <c r="C21" s="32" t="s">
        <v>774</v>
      </c>
      <c r="D21" s="32" t="s">
        <v>619</v>
      </c>
      <c r="E21" s="32" t="s">
        <v>89</v>
      </c>
      <c r="F21" s="1" t="s">
        <v>755</v>
      </c>
      <c r="G21" s="54">
        <v>41</v>
      </c>
      <c r="H21" s="53">
        <v>37</v>
      </c>
      <c r="I21" s="76"/>
      <c r="J21" s="32"/>
      <c r="K21" s="32"/>
      <c r="L21" s="30"/>
      <c r="M21" s="67"/>
      <c r="N21" s="16">
        <f>SUM(P21,R21,X21,Z21,AE21,AI22,AJ23,AI22,AJ23,AI21,AN21,AQ21,AS21)</f>
        <v>27</v>
      </c>
      <c r="O21" s="41">
        <f>SUM(S21,V21,AB21,AF21,AJ21,AP21,AR21,AT21,AW21,AX21)</f>
        <v>10</v>
      </c>
      <c r="P21" s="34">
        <f>SUM(T21,W21,AA21,AD21,AG21,AH21,AK21,AM21,AO21,AU21)</f>
        <v>21</v>
      </c>
      <c r="Q21" s="38">
        <f t="shared" si="3"/>
        <v>4</v>
      </c>
      <c r="R21" s="32">
        <v>4</v>
      </c>
      <c r="S21" s="17"/>
      <c r="T21" s="26">
        <v>6</v>
      </c>
      <c r="U21" s="36">
        <v>4</v>
      </c>
      <c r="V21" s="17">
        <v>10</v>
      </c>
      <c r="W21" s="26">
        <v>15</v>
      </c>
      <c r="X21" s="32">
        <v>2</v>
      </c>
      <c r="Y21" s="32"/>
      <c r="Z21" s="32"/>
      <c r="AA21" s="32"/>
      <c r="AB21" s="32"/>
      <c r="AC21" s="36"/>
      <c r="AD21" s="32"/>
      <c r="AE21" s="2"/>
      <c r="AF21" s="17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ht="15">
      <c r="A22" s="32"/>
      <c r="B22" s="60">
        <v>42515</v>
      </c>
      <c r="C22" s="32" t="s">
        <v>413</v>
      </c>
      <c r="D22" s="32" t="s">
        <v>414</v>
      </c>
      <c r="E22" s="32" t="s">
        <v>48</v>
      </c>
      <c r="F22" s="1" t="s">
        <v>755</v>
      </c>
      <c r="G22" s="54">
        <v>22</v>
      </c>
      <c r="H22" s="53">
        <v>36</v>
      </c>
      <c r="I22" s="76">
        <v>10</v>
      </c>
      <c r="J22" s="32"/>
      <c r="K22" s="32"/>
      <c r="L22" s="30">
        <v>10</v>
      </c>
      <c r="M22" s="67">
        <v>8</v>
      </c>
      <c r="N22" s="31">
        <f>SUM(P22,R22,X22,Z22,AE22,AI22,AN22,AQ22,AS22)</f>
        <v>1</v>
      </c>
      <c r="O22" s="71">
        <f>SUM(S22,V22,AB22,AF22,AJ22,AP22,AR22,AT22,AW22:AX22)</f>
        <v>20</v>
      </c>
      <c r="P22" s="26">
        <f>SUM(T22,W22,AA22,AD22,AG22:AH22,AK22,AM22,AO22,AU22)</f>
        <v>0</v>
      </c>
      <c r="Q22" s="39">
        <f t="shared" si="3"/>
        <v>1</v>
      </c>
      <c r="R22" s="55"/>
      <c r="S22" s="47"/>
      <c r="T22" s="48"/>
      <c r="U22" s="49"/>
      <c r="V22" s="47">
        <v>20</v>
      </c>
      <c r="W22" s="48"/>
      <c r="X22" s="69">
        <v>1</v>
      </c>
      <c r="Y22" s="49">
        <v>1</v>
      </c>
      <c r="Z22" s="29"/>
      <c r="AA22" s="32"/>
      <c r="AB22" s="32"/>
      <c r="AC22" s="36"/>
      <c r="AD22" s="32"/>
      <c r="AE22" s="2"/>
      <c r="AF22" s="17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1:51" ht="15">
      <c r="A23" s="32"/>
      <c r="B23" s="32"/>
      <c r="C23" s="32"/>
      <c r="D23" s="32"/>
      <c r="E23" s="32"/>
      <c r="F23" s="1"/>
      <c r="G23" s="54"/>
      <c r="H23" s="53"/>
      <c r="I23" s="76"/>
      <c r="J23" s="32"/>
      <c r="K23" s="32"/>
      <c r="L23" s="30"/>
      <c r="M23" s="67"/>
      <c r="N23" s="31"/>
      <c r="O23" s="32"/>
      <c r="P23" s="32"/>
      <c r="Q23" s="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6"/>
      <c r="AD23" s="32"/>
      <c r="AE23" s="2"/>
      <c r="AF23" s="17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ht="15">
      <c r="A24" s="32"/>
      <c r="B24" s="60">
        <v>42521</v>
      </c>
      <c r="C24" s="32" t="s">
        <v>800</v>
      </c>
      <c r="D24" s="32" t="s">
        <v>278</v>
      </c>
      <c r="E24" s="32" t="s">
        <v>46</v>
      </c>
      <c r="F24" s="1" t="s">
        <v>751</v>
      </c>
      <c r="G24" s="54">
        <v>72</v>
      </c>
      <c r="H24" s="53">
        <v>59</v>
      </c>
      <c r="I24" s="76"/>
      <c r="J24" s="32"/>
      <c r="K24" s="32"/>
      <c r="L24" s="30">
        <v>15</v>
      </c>
      <c r="M24" s="67">
        <v>45</v>
      </c>
      <c r="N24" s="16">
        <f aca="true" t="shared" si="4" ref="N24:N30">SUM(P24,R24,X24,Z24,AE24,AI24,AN24,AQ24,AS24)</f>
        <v>24</v>
      </c>
      <c r="O24" s="50">
        <f>+SUM(S24,V24,AB24,AF24,AJ24,AP24,AR24,AT24,AW24:AX24)</f>
        <v>28</v>
      </c>
      <c r="P24" s="34">
        <f>SUM(T24,W24,AA24,AD24,AG24,AH24,AK24,AM24,AO24,AU24)</f>
        <v>0</v>
      </c>
      <c r="Q24" s="38">
        <f aca="true" t="shared" si="5" ref="Q24:Q33">SUM(U24,AL24,AV24,Y24)</f>
        <v>20</v>
      </c>
      <c r="R24" s="31">
        <v>6</v>
      </c>
      <c r="S24" s="17">
        <v>8</v>
      </c>
      <c r="T24" s="26"/>
      <c r="U24" s="36"/>
      <c r="V24" s="17">
        <v>20</v>
      </c>
      <c r="W24" s="26"/>
      <c r="X24" s="32">
        <v>12</v>
      </c>
      <c r="Y24" s="36">
        <v>20</v>
      </c>
      <c r="Z24" s="32">
        <v>6</v>
      </c>
      <c r="AA24" s="32"/>
      <c r="AB24" s="32"/>
      <c r="AC24" s="36"/>
      <c r="AD24" s="32"/>
      <c r="AE24" s="2"/>
      <c r="AF24" s="17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ht="15">
      <c r="A25" s="32"/>
      <c r="B25" s="60">
        <v>42521</v>
      </c>
      <c r="C25" s="32" t="s">
        <v>277</v>
      </c>
      <c r="D25" s="32" t="s">
        <v>254</v>
      </c>
      <c r="E25" s="32" t="s">
        <v>758</v>
      </c>
      <c r="F25" s="1" t="s">
        <v>751</v>
      </c>
      <c r="G25" s="54">
        <v>4</v>
      </c>
      <c r="H25" s="53">
        <v>52</v>
      </c>
      <c r="I25" s="76"/>
      <c r="J25" s="32"/>
      <c r="K25" s="32"/>
      <c r="L25" s="30">
        <v>28</v>
      </c>
      <c r="M25" s="67">
        <v>22</v>
      </c>
      <c r="N25" s="16">
        <f t="shared" si="4"/>
        <v>4</v>
      </c>
      <c r="O25" s="41">
        <f>+SUM(S25,V25,AB25,AF25,AJ25,AP25,AR25,AT25,AW25:AX25)</f>
        <v>0</v>
      </c>
      <c r="P25" s="34">
        <f>SUM(T25,W25,AA25,AD25,AG25,AH25,AK25,AM25,AO25,AU25)</f>
        <v>0</v>
      </c>
      <c r="Q25" s="38">
        <f t="shared" si="5"/>
        <v>0</v>
      </c>
      <c r="R25" s="31"/>
      <c r="S25" s="17"/>
      <c r="T25" s="26"/>
      <c r="U25" s="36"/>
      <c r="V25" s="17"/>
      <c r="W25" s="26"/>
      <c r="X25" s="32"/>
      <c r="Y25" s="36"/>
      <c r="Z25" s="32">
        <v>4</v>
      </c>
      <c r="AA25" s="32"/>
      <c r="AB25" s="32"/>
      <c r="AC25" s="36"/>
      <c r="AD25" s="32"/>
      <c r="AE25" s="2"/>
      <c r="AF25" s="17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ht="15">
      <c r="A26" s="32"/>
      <c r="B26" s="60">
        <v>42521</v>
      </c>
      <c r="C26" s="32" t="s">
        <v>428</v>
      </c>
      <c r="D26" s="32" t="s">
        <v>155</v>
      </c>
      <c r="E26" s="32" t="s">
        <v>181</v>
      </c>
      <c r="F26" s="1" t="s">
        <v>755</v>
      </c>
      <c r="G26" s="54">
        <v>49</v>
      </c>
      <c r="H26" s="53">
        <v>34</v>
      </c>
      <c r="I26" s="76"/>
      <c r="J26" s="32"/>
      <c r="K26" s="32"/>
      <c r="L26" s="30"/>
      <c r="M26" s="67"/>
      <c r="N26" s="31">
        <f t="shared" si="4"/>
        <v>24</v>
      </c>
      <c r="O26" s="42">
        <f>SUM(S26,V26,AB26,AF26,AJ26,AP26,AR26,AT26,AW26:AX26)</f>
        <v>10</v>
      </c>
      <c r="P26" s="26">
        <f>SUM(T26,W26,AA26,AD26,AG26:AH26,AK26,AM26,AO26,AU26)</f>
        <v>12</v>
      </c>
      <c r="Q26" s="39">
        <f t="shared" si="5"/>
        <v>15</v>
      </c>
      <c r="R26" s="55">
        <v>12</v>
      </c>
      <c r="S26" s="47">
        <v>10</v>
      </c>
      <c r="T26" s="48">
        <v>4</v>
      </c>
      <c r="U26" s="49">
        <v>15</v>
      </c>
      <c r="V26" s="47"/>
      <c r="W26" s="48"/>
      <c r="X26" s="69"/>
      <c r="Y26" s="49"/>
      <c r="Z26" s="29"/>
      <c r="AA26" s="48">
        <v>8</v>
      </c>
      <c r="AB26" s="32"/>
      <c r="AC26" s="36"/>
      <c r="AD26" s="32"/>
      <c r="AE26" s="2"/>
      <c r="AF26" s="17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ht="15">
      <c r="A27" s="32"/>
      <c r="B27" s="60">
        <v>42521</v>
      </c>
      <c r="C27" s="32" t="s">
        <v>607</v>
      </c>
      <c r="D27" s="32" t="s">
        <v>608</v>
      </c>
      <c r="E27" s="32" t="s">
        <v>89</v>
      </c>
      <c r="F27" s="1" t="s">
        <v>755</v>
      </c>
      <c r="G27" s="54">
        <v>45</v>
      </c>
      <c r="H27" s="53">
        <v>44</v>
      </c>
      <c r="I27" s="76"/>
      <c r="J27" s="32"/>
      <c r="K27" s="32"/>
      <c r="L27" s="30"/>
      <c r="M27" s="67"/>
      <c r="N27" s="31">
        <f t="shared" si="4"/>
        <v>44</v>
      </c>
      <c r="O27" s="42">
        <f>SUM(S27,V27,AB27,AF27,AJ27,AP27,AR27,AT27,AW27:AX27)</f>
        <v>0</v>
      </c>
      <c r="P27" s="26">
        <f>SUM(T27,W27,AA27,AD27,AG27:AH27,AK27,AM27,AO27,AU27)</f>
        <v>24</v>
      </c>
      <c r="Q27" s="39">
        <f t="shared" si="5"/>
        <v>1</v>
      </c>
      <c r="R27" s="55"/>
      <c r="S27" s="47"/>
      <c r="T27" s="48">
        <v>12</v>
      </c>
      <c r="U27" s="49">
        <v>1</v>
      </c>
      <c r="V27" s="47"/>
      <c r="W27" s="48"/>
      <c r="X27" s="69"/>
      <c r="Y27" s="49"/>
      <c r="Z27" s="29">
        <v>20</v>
      </c>
      <c r="AA27" s="48">
        <v>12</v>
      </c>
      <c r="AB27" s="47"/>
      <c r="AC27" s="49"/>
      <c r="AD27" s="32"/>
      <c r="AE27" s="2"/>
      <c r="AF27" s="17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pans="1:51" ht="15">
      <c r="A28" s="32"/>
      <c r="B28" s="60">
        <v>42521</v>
      </c>
      <c r="C28" s="32" t="s">
        <v>801</v>
      </c>
      <c r="D28" s="32" t="s">
        <v>468</v>
      </c>
      <c r="E28" s="32" t="s">
        <v>382</v>
      </c>
      <c r="F28" s="1" t="s">
        <v>755</v>
      </c>
      <c r="G28" s="54">
        <v>32</v>
      </c>
      <c r="H28" s="53">
        <v>32</v>
      </c>
      <c r="I28" s="76"/>
      <c r="J28" s="32"/>
      <c r="K28" s="32"/>
      <c r="L28" s="30"/>
      <c r="M28" s="67"/>
      <c r="N28" s="31">
        <f t="shared" si="4"/>
        <v>32</v>
      </c>
      <c r="O28" s="42">
        <f>SUM(S28,V28,AB28,AF28,AJ28,AP28,AR28,AT28,AW28:AX28)</f>
        <v>0</v>
      </c>
      <c r="P28" s="26">
        <f>SUM(T28,W28,AA28,AD28,AG28:AH28,AK28,AM28,AO28,AU28)</f>
        <v>17</v>
      </c>
      <c r="Q28" s="39">
        <f t="shared" si="5"/>
        <v>0</v>
      </c>
      <c r="R28" s="55"/>
      <c r="S28" s="47"/>
      <c r="T28" s="48">
        <v>2</v>
      </c>
      <c r="U28" s="49"/>
      <c r="V28" s="47"/>
      <c r="W28" s="48"/>
      <c r="X28" s="69"/>
      <c r="Y28" s="49"/>
      <c r="Z28" s="29">
        <v>15</v>
      </c>
      <c r="AA28" s="48">
        <v>15</v>
      </c>
      <c r="AB28" s="32"/>
      <c r="AC28" s="36"/>
      <c r="AD28" s="32"/>
      <c r="AE28" s="2"/>
      <c r="AF28" s="17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pans="1:51" ht="15">
      <c r="A29" s="32"/>
      <c r="B29" s="60">
        <v>42521</v>
      </c>
      <c r="C29" s="32" t="s">
        <v>611</v>
      </c>
      <c r="D29" s="32" t="s">
        <v>574</v>
      </c>
      <c r="E29" s="32" t="s">
        <v>39</v>
      </c>
      <c r="F29" s="1" t="s">
        <v>755</v>
      </c>
      <c r="G29" s="54">
        <v>20</v>
      </c>
      <c r="H29" s="53">
        <v>30</v>
      </c>
      <c r="I29" s="76">
        <v>10</v>
      </c>
      <c r="J29" s="32"/>
      <c r="K29" s="32"/>
      <c r="L29" s="30"/>
      <c r="M29" s="67"/>
      <c r="N29" s="31">
        <f t="shared" si="4"/>
        <v>20</v>
      </c>
      <c r="O29" s="42">
        <f>SUM(S29,V29,AB29,AF29,AJ29,AP29,AR29,AT29,AW29:AX29)</f>
        <v>0</v>
      </c>
      <c r="P29" s="26">
        <f>SUM(T29,W29,AA29,AD29,AG29:AH29,AK29,AM29,AO29,AU29)</f>
        <v>16</v>
      </c>
      <c r="Q29" s="39">
        <f t="shared" si="5"/>
        <v>0</v>
      </c>
      <c r="R29" s="55">
        <v>4</v>
      </c>
      <c r="S29" s="47"/>
      <c r="T29" s="48">
        <v>6</v>
      </c>
      <c r="U29" s="49"/>
      <c r="V29" s="47"/>
      <c r="W29" s="48"/>
      <c r="X29" s="69"/>
      <c r="Y29" s="49"/>
      <c r="Z29" s="29"/>
      <c r="AA29" s="48">
        <v>10</v>
      </c>
      <c r="AB29" s="32"/>
      <c r="AC29" s="36"/>
      <c r="AD29" s="32"/>
      <c r="AE29" s="2"/>
      <c r="AF29" s="17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pans="1:51" ht="15">
      <c r="A30" s="32"/>
      <c r="B30" s="60">
        <v>42521</v>
      </c>
      <c r="C30" s="32" t="s">
        <v>386</v>
      </c>
      <c r="D30" s="32" t="s">
        <v>387</v>
      </c>
      <c r="E30" s="32" t="s">
        <v>40</v>
      </c>
      <c r="F30" s="1" t="s">
        <v>755</v>
      </c>
      <c r="G30" s="54">
        <v>8</v>
      </c>
      <c r="H30" s="53">
        <v>30</v>
      </c>
      <c r="I30" s="76">
        <v>10</v>
      </c>
      <c r="J30" s="32"/>
      <c r="K30" s="32"/>
      <c r="L30" s="30">
        <v>12</v>
      </c>
      <c r="M30" s="67"/>
      <c r="N30" s="31">
        <f t="shared" si="4"/>
        <v>8</v>
      </c>
      <c r="O30" s="42">
        <f>SUM(S30,V30,AB30,AF30,AJ30,AP30,AR30,AT30,AW30:AX30)</f>
        <v>0</v>
      </c>
      <c r="P30" s="26">
        <f>SUM(T30,W30,AA30,AD30,AG30:AH30,AK30,AM30,AO30,AU30)</f>
        <v>0</v>
      </c>
      <c r="Q30" s="39">
        <f t="shared" si="5"/>
        <v>0</v>
      </c>
      <c r="R30" s="31"/>
      <c r="S30" s="17"/>
      <c r="T30" s="26"/>
      <c r="U30" s="36"/>
      <c r="V30" s="17"/>
      <c r="W30" s="26"/>
      <c r="X30" s="2"/>
      <c r="Y30" s="36"/>
      <c r="Z30" s="32">
        <v>8</v>
      </c>
      <c r="AA30" s="32"/>
      <c r="AB30" s="32"/>
      <c r="AC30" s="36"/>
      <c r="AD30" s="32"/>
      <c r="AE30" s="2"/>
      <c r="AF30" s="17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51" ht="15">
      <c r="A31" s="32"/>
      <c r="B31" s="60">
        <v>42521</v>
      </c>
      <c r="C31" s="32" t="s">
        <v>757</v>
      </c>
      <c r="D31" s="32" t="s">
        <v>567</v>
      </c>
      <c r="E31" s="32" t="s">
        <v>41</v>
      </c>
      <c r="F31" s="1" t="s">
        <v>755</v>
      </c>
      <c r="G31" s="54">
        <v>70</v>
      </c>
      <c r="H31" s="53">
        <v>45</v>
      </c>
      <c r="I31" s="76"/>
      <c r="J31" s="32"/>
      <c r="K31" s="32"/>
      <c r="L31" s="30"/>
      <c r="M31" s="67"/>
      <c r="N31" s="16">
        <f>SUM(P31,R31,X31,Z31,AE31,AI31,AN31,AQ31,AS31)</f>
        <v>39</v>
      </c>
      <c r="O31" s="41">
        <f>SUM(S31,V31,AB31,AF31,AJ31,AP31,AR31,AT31,AW31,AX31)</f>
        <v>6</v>
      </c>
      <c r="P31" s="34">
        <f>SUM(T31,W31,AA31,AD31,AG31,AH31,AK31,AM31,AO31,AU31)</f>
        <v>25</v>
      </c>
      <c r="Q31" s="38">
        <f t="shared" si="5"/>
        <v>25</v>
      </c>
      <c r="R31" s="32">
        <v>8</v>
      </c>
      <c r="S31" s="17">
        <v>6</v>
      </c>
      <c r="T31" s="26">
        <v>15</v>
      </c>
      <c r="U31" s="36">
        <v>25</v>
      </c>
      <c r="V31" s="17"/>
      <c r="W31" s="26"/>
      <c r="X31" s="32"/>
      <c r="Y31" s="32"/>
      <c r="Z31" s="32">
        <v>6</v>
      </c>
      <c r="AA31" s="26">
        <v>10</v>
      </c>
      <c r="AB31" s="17"/>
      <c r="AC31" s="36"/>
      <c r="AD31" s="32"/>
      <c r="AE31" s="2"/>
      <c r="AF31" s="17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1:51" ht="15">
      <c r="A32" s="32"/>
      <c r="B32" s="60">
        <v>42521</v>
      </c>
      <c r="C32" s="32" t="s">
        <v>380</v>
      </c>
      <c r="D32" s="32" t="s">
        <v>381</v>
      </c>
      <c r="E32" s="32" t="s">
        <v>382</v>
      </c>
      <c r="F32" s="1" t="s">
        <v>755</v>
      </c>
      <c r="G32" s="54">
        <v>2</v>
      </c>
      <c r="H32" s="53">
        <v>31</v>
      </c>
      <c r="I32" s="76"/>
      <c r="J32" s="32"/>
      <c r="K32" s="32"/>
      <c r="L32" s="30">
        <v>14</v>
      </c>
      <c r="M32" s="67">
        <v>15</v>
      </c>
      <c r="N32" s="31">
        <f>SUM(P32,R32,X32,Z32,AE32,AI32,AN32,AQ32,AS32)</f>
        <v>2</v>
      </c>
      <c r="O32" s="42">
        <f>SUM(S32,V32,AB32,AF32,AJ32,AP32,AR32,AT32,AW32:AX32)</f>
        <v>0</v>
      </c>
      <c r="P32" s="26">
        <f>SUM(T32,W32,AA32,AD32,AG32:AH32,AK32,AM32,AO32,AU32)</f>
        <v>0</v>
      </c>
      <c r="Q32" s="39">
        <f t="shared" si="5"/>
        <v>0</v>
      </c>
      <c r="R32" s="31">
        <v>2</v>
      </c>
      <c r="S32" s="17"/>
      <c r="T32" s="26"/>
      <c r="U32" s="36"/>
      <c r="V32" s="17"/>
      <c r="W32" s="26"/>
      <c r="X32" s="2"/>
      <c r="Y32" s="36"/>
      <c r="Z32" s="32"/>
      <c r="AA32" s="32"/>
      <c r="AB32" s="32"/>
      <c r="AC32" s="36"/>
      <c r="AD32" s="32"/>
      <c r="AE32" s="2"/>
      <c r="AF32" s="17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ht="15">
      <c r="A33" s="32"/>
      <c r="B33" s="60">
        <v>42523</v>
      </c>
      <c r="C33" s="32" t="s">
        <v>806</v>
      </c>
      <c r="D33" s="32" t="s">
        <v>311</v>
      </c>
      <c r="E33" s="32" t="s">
        <v>46</v>
      </c>
      <c r="F33" s="1" t="s">
        <v>751</v>
      </c>
      <c r="G33" s="54">
        <v>74</v>
      </c>
      <c r="H33" s="53">
        <v>54</v>
      </c>
      <c r="I33" s="76"/>
      <c r="J33" s="32"/>
      <c r="K33" s="32"/>
      <c r="L33" s="30"/>
      <c r="M33" s="67">
        <v>12</v>
      </c>
      <c r="N33" s="16">
        <f>SUM(P33,R33,X33,Z33,AE33,AI33,AN33,AQ33,AS33)</f>
        <v>34</v>
      </c>
      <c r="O33" s="50">
        <f>+SUM(S33,V33,AB33,AF33,AJ33,AP33,AR33,AT33,AW33:AX33)</f>
        <v>15</v>
      </c>
      <c r="P33" s="34">
        <f>SUM(T33,W33,AA33,AD33,AG33,AH33,AK33,AM33,AO33,AU33)</f>
        <v>20</v>
      </c>
      <c r="Q33" s="38">
        <f t="shared" si="5"/>
        <v>25</v>
      </c>
      <c r="R33" s="31">
        <v>8</v>
      </c>
      <c r="S33" s="17">
        <v>15</v>
      </c>
      <c r="T33" s="26">
        <v>20</v>
      </c>
      <c r="U33" s="36">
        <v>25</v>
      </c>
      <c r="V33" s="17"/>
      <c r="W33" s="26"/>
      <c r="X33" s="32"/>
      <c r="Y33" s="36"/>
      <c r="Z33" s="32">
        <v>6</v>
      </c>
      <c r="AA33" s="32"/>
      <c r="AB33" s="32"/>
      <c r="AC33" s="36"/>
      <c r="AD33" s="32"/>
      <c r="AE33" s="2"/>
      <c r="AF33" s="1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 ht="15">
      <c r="A34" s="32"/>
      <c r="B34" s="60">
        <v>42523</v>
      </c>
      <c r="C34" s="32" t="s">
        <v>790</v>
      </c>
      <c r="D34" s="32" t="s">
        <v>673</v>
      </c>
      <c r="E34" s="32" t="s">
        <v>38</v>
      </c>
      <c r="F34" s="1" t="s">
        <v>755</v>
      </c>
      <c r="G34" s="54">
        <v>20</v>
      </c>
      <c r="H34" s="53">
        <v>30</v>
      </c>
      <c r="I34" s="76">
        <v>10</v>
      </c>
      <c r="J34" s="32"/>
      <c r="K34" s="32"/>
      <c r="L34" s="30"/>
      <c r="M34" s="67"/>
      <c r="N34" s="31">
        <f>SUM(P34,R34,X34,Z34,AE34,AI34,AN34,AQ34,AS34)</f>
        <v>20</v>
      </c>
      <c r="O34" s="42">
        <f>SUM(S34,V34,AB34,AF34,AJ34,AP34,AR34,AT34,AW34:AX34)</f>
        <v>0</v>
      </c>
      <c r="P34" s="26">
        <f>SUM(T34,W34,AA34,AD34,AG34:AH34,AK34,AM34,AO34,AU34)</f>
        <v>0</v>
      </c>
      <c r="Q34" s="39">
        <f>SUM(U34,AL34,AV34,Y34)</f>
        <v>0</v>
      </c>
      <c r="R34" s="31">
        <v>20</v>
      </c>
      <c r="S34" s="17"/>
      <c r="T34" s="26"/>
      <c r="U34" s="36"/>
      <c r="V34" s="17"/>
      <c r="W34" s="26"/>
      <c r="X34" s="2"/>
      <c r="Y34" s="36"/>
      <c r="Z34" s="32"/>
      <c r="AA34" s="26"/>
      <c r="AB34" s="17"/>
      <c r="AC34" s="36"/>
      <c r="AD34" s="26"/>
      <c r="AE34" s="2"/>
      <c r="AF34" s="17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15">
      <c r="A35" s="32"/>
      <c r="B35" s="32"/>
      <c r="C35" s="32"/>
      <c r="D35" s="32"/>
      <c r="E35" s="32"/>
      <c r="F35" s="1"/>
      <c r="G35" s="54"/>
      <c r="H35" s="53"/>
      <c r="I35" s="76"/>
      <c r="J35" s="32"/>
      <c r="K35" s="32"/>
      <c r="L35" s="30"/>
      <c r="M35" s="67"/>
      <c r="N35" s="31"/>
      <c r="O35" s="32"/>
      <c r="P35" s="32"/>
      <c r="Q35" s="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6"/>
      <c r="AD35" s="32"/>
      <c r="AE35" s="2"/>
      <c r="AF35" s="17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ht="15">
      <c r="A36" s="32"/>
      <c r="B36" s="60">
        <v>42528</v>
      </c>
      <c r="C36" s="32" t="s">
        <v>599</v>
      </c>
      <c r="D36" s="32" t="s">
        <v>827</v>
      </c>
      <c r="E36" s="32" t="s">
        <v>758</v>
      </c>
      <c r="F36" s="1" t="s">
        <v>748</v>
      </c>
      <c r="G36" s="54">
        <v>89</v>
      </c>
      <c r="H36" s="53">
        <v>61</v>
      </c>
      <c r="I36" s="77"/>
      <c r="J36" s="32"/>
      <c r="K36" s="32"/>
      <c r="L36" s="30"/>
      <c r="M36" s="67"/>
      <c r="N36" s="16">
        <f aca="true" t="shared" si="6" ref="N36:N42">SUM(P36,R36,X36,Z36,AE36,AI36,AN36,AQ36,AS36)</f>
        <v>47</v>
      </c>
      <c r="O36" s="41">
        <f>SUM(S36,V36,AB36,AF36,AJ36,AP36,AR36,AT36,AW36,AX36)</f>
        <v>14</v>
      </c>
      <c r="P36" s="34">
        <f>SUM(T36,W36,AA36,AC36,AG36:AH36,AK36,AM36,AO36,AU36)</f>
        <v>47</v>
      </c>
      <c r="Q36" s="38">
        <f>SUM(U36,AL36,AV36,AD36)</f>
        <v>28</v>
      </c>
      <c r="R36" s="16"/>
      <c r="S36" s="45">
        <v>8</v>
      </c>
      <c r="T36" s="34">
        <v>15</v>
      </c>
      <c r="U36" s="35">
        <v>8</v>
      </c>
      <c r="V36" s="45"/>
      <c r="W36" s="34"/>
      <c r="X36" s="15"/>
      <c r="Y36" s="35"/>
      <c r="Z36" s="15"/>
      <c r="AA36" s="34">
        <v>12</v>
      </c>
      <c r="AB36" s="45">
        <v>6</v>
      </c>
      <c r="AC36" s="35">
        <v>20</v>
      </c>
      <c r="AD36" s="35">
        <v>20</v>
      </c>
      <c r="AE36" s="2"/>
      <c r="AF36" s="17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ht="15">
      <c r="A37" s="32"/>
      <c r="B37" s="60">
        <v>42528</v>
      </c>
      <c r="C37" s="32" t="s">
        <v>384</v>
      </c>
      <c r="D37" s="32" t="s">
        <v>385</v>
      </c>
      <c r="E37" s="32" t="s">
        <v>39</v>
      </c>
      <c r="F37" s="1" t="s">
        <v>751</v>
      </c>
      <c r="G37" s="54">
        <v>68</v>
      </c>
      <c r="H37" s="53">
        <v>56</v>
      </c>
      <c r="I37" s="77"/>
      <c r="J37" s="32"/>
      <c r="K37" s="32"/>
      <c r="L37" s="30"/>
      <c r="M37" s="67"/>
      <c r="N37" s="16">
        <f t="shared" si="6"/>
        <v>50</v>
      </c>
      <c r="O37" s="41">
        <f>+SUM(S37,V37,AB37,AF37,AJ37,AP37,AR37,AT37,AW37:AX37)</f>
        <v>6</v>
      </c>
      <c r="P37" s="34">
        <f>SUM(T37,W37,AA37,AC37,AG37,AH37,AK37,AM37,AO37,AU37)</f>
        <v>30</v>
      </c>
      <c r="Q37" s="38">
        <f aca="true" t="shared" si="7" ref="Q37:Q44">SUM(U37,AL37,AV37,Y37,AD37)</f>
        <v>12</v>
      </c>
      <c r="R37" s="31"/>
      <c r="S37" s="17"/>
      <c r="T37" s="26"/>
      <c r="U37" s="36"/>
      <c r="V37" s="17"/>
      <c r="W37" s="26"/>
      <c r="X37" s="32"/>
      <c r="Y37" s="36"/>
      <c r="Z37" s="32">
        <v>20</v>
      </c>
      <c r="AA37" s="26">
        <v>20</v>
      </c>
      <c r="AB37" s="17">
        <v>6</v>
      </c>
      <c r="AC37" s="36">
        <v>10</v>
      </c>
      <c r="AD37" s="36">
        <v>12</v>
      </c>
      <c r="AE37" s="2"/>
      <c r="AF37" s="17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ht="15">
      <c r="A38" s="32"/>
      <c r="B38" s="60">
        <v>42528</v>
      </c>
      <c r="C38" s="32" t="s">
        <v>290</v>
      </c>
      <c r="D38" s="32" t="s">
        <v>291</v>
      </c>
      <c r="E38" s="32" t="s">
        <v>37</v>
      </c>
      <c r="F38" s="1" t="s">
        <v>751</v>
      </c>
      <c r="G38" s="54">
        <v>53</v>
      </c>
      <c r="H38" s="53">
        <v>59</v>
      </c>
      <c r="I38" s="77"/>
      <c r="J38" s="32"/>
      <c r="K38" s="32"/>
      <c r="L38" s="30">
        <v>23</v>
      </c>
      <c r="M38" s="67">
        <v>2</v>
      </c>
      <c r="N38" s="16">
        <f t="shared" si="6"/>
        <v>24</v>
      </c>
      <c r="O38" s="41">
        <f>+SUM(S38,V38,AB38,AF38,AJ38,AP38,AR38,AT38,AW38:AX38)</f>
        <v>10</v>
      </c>
      <c r="P38" s="34">
        <f>SUM(T38,W38,AA38,AC38,AG38,AH38,AK38,AM38,AO38,AU38)</f>
        <v>18</v>
      </c>
      <c r="Q38" s="38">
        <f t="shared" si="7"/>
        <v>19</v>
      </c>
      <c r="R38" s="31">
        <v>6</v>
      </c>
      <c r="S38" s="17"/>
      <c r="T38" s="26">
        <v>12</v>
      </c>
      <c r="U38" s="36">
        <v>4</v>
      </c>
      <c r="V38" s="17"/>
      <c r="W38" s="26"/>
      <c r="X38" s="32"/>
      <c r="Y38" s="36"/>
      <c r="Z38" s="32"/>
      <c r="AA38" s="26"/>
      <c r="AB38" s="17">
        <v>10</v>
      </c>
      <c r="AC38" s="36">
        <v>6</v>
      </c>
      <c r="AD38" s="36">
        <v>15</v>
      </c>
      <c r="AE38" s="2"/>
      <c r="AF38" s="17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ht="15">
      <c r="A39" s="32"/>
      <c r="B39" s="60">
        <v>42528</v>
      </c>
      <c r="C39" s="32" t="s">
        <v>602</v>
      </c>
      <c r="D39" s="32" t="s">
        <v>169</v>
      </c>
      <c r="E39" s="32" t="s">
        <v>89</v>
      </c>
      <c r="F39" s="1" t="s">
        <v>755</v>
      </c>
      <c r="G39" s="54">
        <v>65</v>
      </c>
      <c r="H39" s="53">
        <v>45</v>
      </c>
      <c r="I39" s="77">
        <v>10</v>
      </c>
      <c r="J39" s="32"/>
      <c r="K39" s="32"/>
      <c r="L39" s="30"/>
      <c r="M39" s="67"/>
      <c r="N39" s="31">
        <f t="shared" si="6"/>
        <v>20</v>
      </c>
      <c r="O39" s="68">
        <f>SUM(S39,V39,AB39,AF39,AJ39,AP39,AR39,AT39,AW39:AX39)</f>
        <v>20</v>
      </c>
      <c r="P39" s="26">
        <f>SUM(T39,W39,AA39,AC39,AG39:AH39,AK39,AM39,AO39,AU39)</f>
        <v>20</v>
      </c>
      <c r="Q39" s="39">
        <f t="shared" si="7"/>
        <v>25</v>
      </c>
      <c r="R39" s="31"/>
      <c r="S39" s="17">
        <v>20</v>
      </c>
      <c r="T39" s="26"/>
      <c r="U39" s="36">
        <v>25</v>
      </c>
      <c r="V39" s="17"/>
      <c r="W39" s="26"/>
      <c r="X39" s="2"/>
      <c r="Y39" s="36"/>
      <c r="Z39" s="32"/>
      <c r="AA39" s="26"/>
      <c r="AB39" s="17"/>
      <c r="AC39" s="26">
        <v>20</v>
      </c>
      <c r="AD39" s="36"/>
      <c r="AE39" s="2"/>
      <c r="AF39" s="17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1:51" ht="15">
      <c r="A40" s="32"/>
      <c r="B40" s="60">
        <v>42528</v>
      </c>
      <c r="C40" s="32" t="s">
        <v>374</v>
      </c>
      <c r="D40" s="32" t="s">
        <v>375</v>
      </c>
      <c r="E40" s="32" t="s">
        <v>654</v>
      </c>
      <c r="F40" s="1" t="s">
        <v>755</v>
      </c>
      <c r="G40" s="54">
        <v>55</v>
      </c>
      <c r="H40" s="53">
        <v>50</v>
      </c>
      <c r="I40" s="77"/>
      <c r="J40" s="32"/>
      <c r="K40" s="32"/>
      <c r="L40" s="30">
        <v>20</v>
      </c>
      <c r="M40" s="67"/>
      <c r="N40" s="31">
        <f t="shared" si="6"/>
        <v>15</v>
      </c>
      <c r="O40" s="42">
        <f>SUM(S40,V40,AB40,AF40,AJ40,AP40,AR40,AT40,AW40:AX40)</f>
        <v>15</v>
      </c>
      <c r="P40" s="26">
        <f>SUM(T40,W40,AA40,AC40,AG40:AH40,AK40,AM40,AO40,AU40)</f>
        <v>15</v>
      </c>
      <c r="Q40" s="39">
        <f t="shared" si="7"/>
        <v>25</v>
      </c>
      <c r="R40" s="31"/>
      <c r="S40" s="17"/>
      <c r="T40" s="26"/>
      <c r="U40" s="36"/>
      <c r="V40" s="17"/>
      <c r="W40" s="26"/>
      <c r="X40" s="2"/>
      <c r="Y40" s="36"/>
      <c r="Z40" s="32"/>
      <c r="AA40" s="26"/>
      <c r="AB40" s="17">
        <v>15</v>
      </c>
      <c r="AC40" s="26">
        <v>15</v>
      </c>
      <c r="AD40" s="36">
        <v>25</v>
      </c>
      <c r="AE40" s="2"/>
      <c r="AF40" s="17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1:51" ht="15">
      <c r="A41" s="32"/>
      <c r="B41" s="60">
        <v>42528</v>
      </c>
      <c r="C41" s="32" t="s">
        <v>368</v>
      </c>
      <c r="D41" s="32" t="s">
        <v>375</v>
      </c>
      <c r="E41" s="32" t="s">
        <v>165</v>
      </c>
      <c r="F41" s="1" t="s">
        <v>755</v>
      </c>
      <c r="G41" s="54">
        <v>40</v>
      </c>
      <c r="H41" s="53">
        <v>33</v>
      </c>
      <c r="I41" s="77">
        <v>10</v>
      </c>
      <c r="J41" s="32"/>
      <c r="K41" s="32"/>
      <c r="L41" s="30"/>
      <c r="M41" s="66">
        <v>30</v>
      </c>
      <c r="N41" s="31">
        <f t="shared" si="6"/>
        <v>8</v>
      </c>
      <c r="O41" s="42">
        <f>SUM(S41,V41,AB41,AF41,AJ41,AP41,AR41,AT41,AW41:AX41)</f>
        <v>12</v>
      </c>
      <c r="P41" s="26">
        <f>SUM(T41,W41,AA41,AC41,AG41:AH41,AK41,AM41,AO41,AU41)</f>
        <v>8</v>
      </c>
      <c r="Q41" s="39">
        <f t="shared" si="7"/>
        <v>20</v>
      </c>
      <c r="R41" s="31"/>
      <c r="S41" s="17"/>
      <c r="T41" s="26"/>
      <c r="U41" s="36"/>
      <c r="V41" s="17"/>
      <c r="W41" s="26"/>
      <c r="X41" s="2"/>
      <c r="Y41" s="36"/>
      <c r="Z41" s="32"/>
      <c r="AA41" s="26"/>
      <c r="AB41" s="17">
        <v>12</v>
      </c>
      <c r="AC41" s="26">
        <v>8</v>
      </c>
      <c r="AD41" s="36">
        <v>20</v>
      </c>
      <c r="AE41" s="2"/>
      <c r="AF41" s="17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1:51" ht="15">
      <c r="A42" s="32"/>
      <c r="B42" s="60">
        <v>42528</v>
      </c>
      <c r="C42" s="32" t="s">
        <v>447</v>
      </c>
      <c r="D42" s="32" t="s">
        <v>364</v>
      </c>
      <c r="E42" s="32" t="s">
        <v>758</v>
      </c>
      <c r="F42" s="1" t="s">
        <v>755</v>
      </c>
      <c r="G42" s="54">
        <v>40</v>
      </c>
      <c r="H42" s="53">
        <v>31</v>
      </c>
      <c r="I42" s="77">
        <v>10</v>
      </c>
      <c r="J42" s="32"/>
      <c r="K42" s="32"/>
      <c r="L42" s="30"/>
      <c r="M42" s="67"/>
      <c r="N42" s="31">
        <f t="shared" si="6"/>
        <v>6</v>
      </c>
      <c r="O42" s="42">
        <f>SUM(S42,V42,AB42,AF42,AJ42,AP42,AR42,AT42,AW42:AX42)</f>
        <v>16</v>
      </c>
      <c r="P42" s="26">
        <f>SUM(T42,W42,AA42,AC42,AG42:AH42,AK42,AM42,AO42,AU42)</f>
        <v>0</v>
      </c>
      <c r="Q42" s="39">
        <f t="shared" si="7"/>
        <v>18</v>
      </c>
      <c r="R42" s="55">
        <v>6</v>
      </c>
      <c r="S42" s="47">
        <v>8</v>
      </c>
      <c r="T42" s="48"/>
      <c r="U42" s="49">
        <v>8</v>
      </c>
      <c r="V42" s="47"/>
      <c r="W42" s="48"/>
      <c r="X42" s="69"/>
      <c r="Y42" s="49"/>
      <c r="Z42" s="29"/>
      <c r="AA42" s="48"/>
      <c r="AB42" s="47">
        <v>8</v>
      </c>
      <c r="AC42" s="48"/>
      <c r="AD42" s="49">
        <v>10</v>
      </c>
      <c r="AE42" s="69"/>
      <c r="AF42" s="47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1:51" ht="15">
      <c r="A43" s="32"/>
      <c r="B43" s="60">
        <v>42528</v>
      </c>
      <c r="C43" s="32" t="s">
        <v>557</v>
      </c>
      <c r="D43" s="32" t="s">
        <v>558</v>
      </c>
      <c r="E43" s="32" t="s">
        <v>89</v>
      </c>
      <c r="F43" s="1" t="s">
        <v>751</v>
      </c>
      <c r="G43" s="54">
        <v>87</v>
      </c>
      <c r="H43" s="53">
        <v>58</v>
      </c>
      <c r="I43" s="78"/>
      <c r="J43" s="32"/>
      <c r="K43" s="32"/>
      <c r="L43" s="30"/>
      <c r="M43" s="67"/>
      <c r="N43" s="16">
        <f>SUM(P43,R43,X43,Z43,AE43,AI45,AJ46,AI45,AJ46,AI43,AN43,AQ43,AS43)</f>
        <v>38</v>
      </c>
      <c r="O43" s="50">
        <f>SUM(S43,V43,AB43,AF43,AJ43,AP43,AR43,AT43,AW43,AX43)</f>
        <v>23</v>
      </c>
      <c r="P43" s="34">
        <f>SUM(T43,W43,AA43,AC43,AG43,AH43,AK43,AM43,AO43,AU43)</f>
        <v>32</v>
      </c>
      <c r="Q43" s="38">
        <f t="shared" si="7"/>
        <v>26</v>
      </c>
      <c r="R43" s="31"/>
      <c r="S43" s="17"/>
      <c r="T43" s="26"/>
      <c r="U43" s="36"/>
      <c r="V43" s="17">
        <v>8</v>
      </c>
      <c r="W43" s="26">
        <v>12</v>
      </c>
      <c r="X43" s="32">
        <v>6</v>
      </c>
      <c r="Y43" s="36">
        <v>6</v>
      </c>
      <c r="Z43" s="32"/>
      <c r="AA43" s="26"/>
      <c r="AB43" s="17">
        <v>15</v>
      </c>
      <c r="AC43" s="26">
        <v>20</v>
      </c>
      <c r="AD43" s="36">
        <v>20</v>
      </c>
      <c r="AE43" s="2"/>
      <c r="AF43" s="17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1:51" ht="15">
      <c r="A44" s="32"/>
      <c r="B44" s="60">
        <v>42528</v>
      </c>
      <c r="C44" s="32" t="s">
        <v>616</v>
      </c>
      <c r="D44" s="32" t="s">
        <v>515</v>
      </c>
      <c r="E44" s="32" t="s">
        <v>758</v>
      </c>
      <c r="F44" s="1" t="s">
        <v>751</v>
      </c>
      <c r="G44" s="54">
        <v>69</v>
      </c>
      <c r="H44" s="53">
        <v>54</v>
      </c>
      <c r="I44" s="78"/>
      <c r="J44" s="32"/>
      <c r="K44" s="32"/>
      <c r="L44" s="30"/>
      <c r="M44" s="67"/>
      <c r="N44" s="16">
        <f>SUM(P44,R44,X44,Z44,AE44,AI30,AJ45,AI30,AJ45,AI44,AN44,AQ44,AS44)</f>
        <v>34</v>
      </c>
      <c r="O44" s="50">
        <f>SUM(S44,V44,AB44,AF44,AJ44,AP44,AR44,AT44,AW44,AX44)</f>
        <v>20</v>
      </c>
      <c r="P44" s="34">
        <f>SUM(T44,W44,AA44,AC44,AG44,AH44,AK44,AM44,AO44,AU44)</f>
        <v>14</v>
      </c>
      <c r="Q44" s="38">
        <f t="shared" si="7"/>
        <v>15</v>
      </c>
      <c r="R44" s="32">
        <v>20</v>
      </c>
      <c r="S44" s="17">
        <v>20</v>
      </c>
      <c r="T44" s="26">
        <v>2</v>
      </c>
      <c r="U44" s="36">
        <v>15</v>
      </c>
      <c r="V44" s="17"/>
      <c r="W44" s="26"/>
      <c r="X44" s="32"/>
      <c r="Y44" s="36"/>
      <c r="Z44" s="32"/>
      <c r="AA44" s="26"/>
      <c r="AB44" s="17"/>
      <c r="AC44" s="26">
        <v>12</v>
      </c>
      <c r="AD44" s="36"/>
      <c r="AE44" s="2"/>
      <c r="AF44" s="17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1:51" ht="15">
      <c r="A45" s="32"/>
      <c r="B45" s="32"/>
      <c r="C45" s="32"/>
      <c r="D45" s="32"/>
      <c r="E45" s="32"/>
      <c r="F45" s="1"/>
      <c r="G45" s="54"/>
      <c r="H45" s="53"/>
      <c r="I45" s="78"/>
      <c r="J45" s="32"/>
      <c r="K45" s="32"/>
      <c r="L45" s="30"/>
      <c r="M45" s="67"/>
      <c r="N45" s="31"/>
      <c r="O45" s="32"/>
      <c r="P45" s="32"/>
      <c r="Q45" s="1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6"/>
      <c r="AD45" s="32"/>
      <c r="AE45" s="2"/>
      <c r="AF45" s="17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1:51" ht="15">
      <c r="A46" s="32"/>
      <c r="B46" s="60">
        <v>42535</v>
      </c>
      <c r="C46" s="32" t="s">
        <v>669</v>
      </c>
      <c r="D46" s="32" t="s">
        <v>364</v>
      </c>
      <c r="E46" s="32" t="s">
        <v>89</v>
      </c>
      <c r="F46" s="1" t="s">
        <v>755</v>
      </c>
      <c r="G46" s="54">
        <v>34</v>
      </c>
      <c r="H46" s="53">
        <v>35</v>
      </c>
      <c r="I46" s="78">
        <v>10</v>
      </c>
      <c r="J46" s="32"/>
      <c r="K46" s="32"/>
      <c r="L46" s="30"/>
      <c r="M46" s="67"/>
      <c r="N46" s="31"/>
      <c r="O46" s="32"/>
      <c r="P46" s="32"/>
      <c r="Q46" s="1"/>
      <c r="R46" s="31"/>
      <c r="S46" s="32"/>
      <c r="T46" s="32"/>
      <c r="U46" s="32"/>
      <c r="V46" s="32"/>
      <c r="W46" s="32"/>
      <c r="X46" s="32"/>
      <c r="Y46" s="32">
        <v>10</v>
      </c>
      <c r="Z46" s="32"/>
      <c r="AA46" s="32"/>
      <c r="AB46" s="32"/>
      <c r="AC46" s="36"/>
      <c r="AD46" s="32"/>
      <c r="AE46" s="2">
        <v>12</v>
      </c>
      <c r="AF46" s="17">
        <v>12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1:51" ht="15">
      <c r="A47" s="32"/>
      <c r="B47" s="60">
        <v>42535</v>
      </c>
      <c r="C47" s="32" t="s">
        <v>836</v>
      </c>
      <c r="D47" s="32" t="s">
        <v>358</v>
      </c>
      <c r="E47" s="32" t="s">
        <v>382</v>
      </c>
      <c r="F47" s="1" t="s">
        <v>751</v>
      </c>
      <c r="G47" s="54">
        <v>77</v>
      </c>
      <c r="H47" s="53">
        <v>62</v>
      </c>
      <c r="I47" s="78"/>
      <c r="J47" s="32"/>
      <c r="K47" s="32"/>
      <c r="L47" s="30"/>
      <c r="M47" s="67"/>
      <c r="N47" s="16">
        <f>SUM(P47,R47,X47,Z47,AE47,AI47,AN47,AQ47,AS47)</f>
        <v>42</v>
      </c>
      <c r="O47" s="50">
        <f>+SUM(S47,V47,AB47,AF47,AJ47,AP47,AR47,AT47,AW47:AX47,AG47)</f>
        <v>20</v>
      </c>
      <c r="P47" s="34">
        <f>SUM(T47,W47,AA47,AC47,AH47,AK47,AM47,AO47,AU47)</f>
        <v>12</v>
      </c>
      <c r="Q47" s="38">
        <f>SUM(U47,AL47,AV47,Y47,AD47)</f>
        <v>15</v>
      </c>
      <c r="R47" s="16"/>
      <c r="S47" s="45"/>
      <c r="T47" s="34"/>
      <c r="U47" s="35"/>
      <c r="V47" s="45"/>
      <c r="W47" s="34"/>
      <c r="X47" s="15"/>
      <c r="Y47" s="15">
        <v>15</v>
      </c>
      <c r="Z47" s="34">
        <v>15</v>
      </c>
      <c r="AA47" s="45">
        <v>2</v>
      </c>
      <c r="AB47" s="34">
        <v>12</v>
      </c>
      <c r="AC47" s="35">
        <v>10</v>
      </c>
      <c r="AD47" s="15"/>
      <c r="AE47" s="83">
        <v>15</v>
      </c>
      <c r="AF47" s="45">
        <v>8</v>
      </c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1:51" ht="15">
      <c r="A48" s="32"/>
      <c r="B48" s="60">
        <v>42535</v>
      </c>
      <c r="C48" s="32" t="s">
        <v>837</v>
      </c>
      <c r="D48" s="32" t="s">
        <v>230</v>
      </c>
      <c r="E48" s="32" t="s">
        <v>38</v>
      </c>
      <c r="F48" s="1" t="s">
        <v>748</v>
      </c>
      <c r="G48" s="54">
        <v>129</v>
      </c>
      <c r="H48" s="53">
        <v>69</v>
      </c>
      <c r="I48" s="78">
        <v>10</v>
      </c>
      <c r="J48" s="32">
        <v>6</v>
      </c>
      <c r="K48" s="32">
        <v>0</v>
      </c>
      <c r="L48" s="30">
        <v>12</v>
      </c>
      <c r="M48" s="67"/>
      <c r="N48" s="16">
        <f>SUM(P48,R48,X48,Z48,AE48,AJ48,AO48,AR48,AT48)</f>
        <v>32</v>
      </c>
      <c r="O48" s="50">
        <f>SUM(S48,V48,AB48,AF48,AK48,AQ48,AS48,AU48,AX48,AY48,AG48)</f>
        <v>50</v>
      </c>
      <c r="P48" s="34">
        <f>SUM(T48,W48,AA48,AC48,AI48,AL48,AN48,AP48,AV48)</f>
        <v>0</v>
      </c>
      <c r="Q48" s="38">
        <f>SUM(U48,AM48,AW48,AD48,AH48)</f>
        <v>37</v>
      </c>
      <c r="R48" s="16">
        <v>15</v>
      </c>
      <c r="S48" s="45">
        <v>20</v>
      </c>
      <c r="T48" s="34"/>
      <c r="U48" s="35">
        <v>25</v>
      </c>
      <c r="V48" s="45"/>
      <c r="W48" s="34"/>
      <c r="X48" s="15"/>
      <c r="Y48" s="15">
        <v>10</v>
      </c>
      <c r="Z48" s="34">
        <v>2</v>
      </c>
      <c r="AA48" s="45"/>
      <c r="AB48" s="34"/>
      <c r="AC48" s="35"/>
      <c r="AD48" s="15">
        <v>12</v>
      </c>
      <c r="AE48" s="83">
        <v>15</v>
      </c>
      <c r="AF48" s="45">
        <v>10</v>
      </c>
      <c r="AG48" s="36">
        <v>20</v>
      </c>
      <c r="AI48" s="34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1:51" ht="15">
      <c r="A49" s="32"/>
      <c r="B49" s="60">
        <v>42536</v>
      </c>
      <c r="C49" s="32" t="s">
        <v>605</v>
      </c>
      <c r="D49" s="32" t="s">
        <v>245</v>
      </c>
      <c r="E49" s="32" t="s">
        <v>48</v>
      </c>
      <c r="F49" s="1" t="s">
        <v>755</v>
      </c>
      <c r="G49" s="54">
        <v>86</v>
      </c>
      <c r="H49" s="53">
        <v>35</v>
      </c>
      <c r="I49" s="78">
        <v>10</v>
      </c>
      <c r="J49" s="32"/>
      <c r="K49" s="32"/>
      <c r="L49" s="30"/>
      <c r="M49" s="67"/>
      <c r="N49" s="16">
        <f>SUM(P49,R49,X49,Z49,AE49,AJ49,AO49,AR49,AT49)</f>
        <v>52</v>
      </c>
      <c r="O49" s="50">
        <f>SUM(S49,V49,AB49,AF49,AK49,AQ49,AS49,AU49,AX49,AY49,AG49)</f>
        <v>12</v>
      </c>
      <c r="P49" s="34">
        <f>SUM(T49,W49,AA49,AC49,AI49,AL49,AN49,AP49,AV49)</f>
        <v>32</v>
      </c>
      <c r="Q49" s="38">
        <f>SUM(U49,AM49,AW49,AD49,AH49)</f>
        <v>22</v>
      </c>
      <c r="R49" s="31"/>
      <c r="S49" s="17">
        <v>12</v>
      </c>
      <c r="T49" s="26"/>
      <c r="U49" s="36">
        <v>12</v>
      </c>
      <c r="V49" s="17"/>
      <c r="W49" s="26"/>
      <c r="X49" s="2"/>
      <c r="Y49" s="36"/>
      <c r="Z49" s="32"/>
      <c r="AA49" s="17">
        <v>20</v>
      </c>
      <c r="AB49" s="26"/>
      <c r="AC49" s="36">
        <v>12</v>
      </c>
      <c r="AD49" s="69">
        <v>10</v>
      </c>
      <c r="AE49" s="69">
        <v>20</v>
      </c>
      <c r="AF49" s="17"/>
      <c r="AG49" s="31"/>
      <c r="AH49" s="48"/>
      <c r="AI49" s="29"/>
      <c r="AJ49" s="47"/>
      <c r="AK49" s="48"/>
      <c r="AL49" s="49"/>
      <c r="AM49" s="48"/>
      <c r="AN49" s="29"/>
      <c r="AO49" s="56"/>
      <c r="AP49" s="47"/>
      <c r="AQ49" s="29"/>
      <c r="AR49" s="47"/>
      <c r="AS49" s="29"/>
      <c r="AT49" s="17"/>
      <c r="AU49" s="26"/>
      <c r="AV49" s="32"/>
      <c r="AW49" s="32"/>
      <c r="AX49" s="32"/>
      <c r="AY49" s="32"/>
    </row>
    <row r="50" spans="1:51" ht="15">
      <c r="A50" s="32"/>
      <c r="B50" s="60">
        <v>42536</v>
      </c>
      <c r="C50" s="32" t="s">
        <v>829</v>
      </c>
      <c r="D50" s="32" t="s">
        <v>838</v>
      </c>
      <c r="E50" s="32" t="s">
        <v>165</v>
      </c>
      <c r="F50" s="1" t="s">
        <v>755</v>
      </c>
      <c r="G50" s="54">
        <v>35</v>
      </c>
      <c r="H50" s="53">
        <v>35</v>
      </c>
      <c r="I50" s="78"/>
      <c r="J50" s="32"/>
      <c r="K50" s="32"/>
      <c r="L50" s="30"/>
      <c r="M50" s="67"/>
      <c r="N50" s="16">
        <f>SUM(P50,R50,X50,Z50,AE50,AJ50,AO50,AR50,AT50)</f>
        <v>15</v>
      </c>
      <c r="O50" s="50">
        <f>SUM(S50,V50,AB50,AF50,AK50,AQ50,AS50,AU50,AX50,AY50,AG50)</f>
        <v>0</v>
      </c>
      <c r="P50" s="34">
        <f>SUM(T50,W50,AA50,AC50,AI50,AL50,AN50,AP50,AV50)</f>
        <v>0</v>
      </c>
      <c r="Q50" s="38">
        <f>SUM(U50,AM50,AW50,AD50,AH50)</f>
        <v>20</v>
      </c>
      <c r="R50" s="55"/>
      <c r="S50" s="47"/>
      <c r="T50" s="48"/>
      <c r="U50" s="49"/>
      <c r="V50" s="47"/>
      <c r="W50" s="48"/>
      <c r="X50" s="69"/>
      <c r="Y50" s="49"/>
      <c r="Z50" s="29"/>
      <c r="AA50" s="48"/>
      <c r="AB50" s="47"/>
      <c r="AC50" s="48"/>
      <c r="AD50" s="69">
        <v>20</v>
      </c>
      <c r="AE50" s="69">
        <v>15</v>
      </c>
      <c r="AF50" s="17"/>
      <c r="AH50" s="48"/>
      <c r="AI50" s="29"/>
      <c r="AJ50" s="47"/>
      <c r="AK50" s="48"/>
      <c r="AL50" s="49"/>
      <c r="AM50" s="48"/>
      <c r="AN50" s="29"/>
      <c r="AO50" s="56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ht="15">
      <c r="A51" s="32"/>
      <c r="B51" s="60">
        <v>42536</v>
      </c>
      <c r="C51" s="32" t="s">
        <v>839</v>
      </c>
      <c r="D51" s="32" t="s">
        <v>159</v>
      </c>
      <c r="E51" s="32" t="s">
        <v>38</v>
      </c>
      <c r="F51" s="1" t="s">
        <v>751</v>
      </c>
      <c r="G51" s="54">
        <v>36</v>
      </c>
      <c r="H51" s="53">
        <v>53</v>
      </c>
      <c r="I51" s="78"/>
      <c r="J51" s="32"/>
      <c r="K51" s="32"/>
      <c r="L51" s="30">
        <v>10</v>
      </c>
      <c r="M51" s="67">
        <v>15</v>
      </c>
      <c r="N51" s="16">
        <v>28</v>
      </c>
      <c r="O51" s="74">
        <v>0</v>
      </c>
      <c r="P51" s="34">
        <v>16</v>
      </c>
      <c r="Q51" s="38">
        <v>8</v>
      </c>
      <c r="R51" s="31"/>
      <c r="S51" s="17"/>
      <c r="T51" s="26">
        <v>6</v>
      </c>
      <c r="U51" s="36"/>
      <c r="V51" s="17"/>
      <c r="W51" s="26"/>
      <c r="X51" s="32"/>
      <c r="Y51" s="32"/>
      <c r="Z51" s="26">
        <v>6</v>
      </c>
      <c r="AA51" s="17"/>
      <c r="AB51" s="26">
        <v>4</v>
      </c>
      <c r="AC51" s="36">
        <v>8</v>
      </c>
      <c r="AD51" s="32"/>
      <c r="AE51" s="2">
        <v>12</v>
      </c>
      <c r="AG51" s="17"/>
      <c r="AH51" s="26"/>
      <c r="AI51" s="32"/>
      <c r="AJ51" s="17"/>
      <c r="AK51" s="26"/>
      <c r="AL51" s="36"/>
      <c r="AM51" s="26"/>
      <c r="AN51" s="32"/>
      <c r="AO51" s="46"/>
      <c r="AP51" s="17"/>
      <c r="AQ51" s="32"/>
      <c r="AR51" s="17"/>
      <c r="AS51" s="32"/>
      <c r="AT51" s="32"/>
      <c r="AU51" s="32"/>
      <c r="AV51" s="32"/>
      <c r="AW51" s="32"/>
      <c r="AX51" s="32"/>
      <c r="AY51" s="32"/>
    </row>
    <row r="52" spans="1:51" ht="15">
      <c r="A52" s="32"/>
      <c r="B52" s="60">
        <v>42536</v>
      </c>
      <c r="C52" s="32" t="s">
        <v>596</v>
      </c>
      <c r="D52" s="32" t="s">
        <v>597</v>
      </c>
      <c r="E52" s="32" t="s">
        <v>758</v>
      </c>
      <c r="F52" s="1" t="s">
        <v>748</v>
      </c>
      <c r="G52" s="54">
        <v>145</v>
      </c>
      <c r="H52" s="53">
        <v>75</v>
      </c>
      <c r="I52" s="78"/>
      <c r="J52" s="32"/>
      <c r="K52" s="32"/>
      <c r="L52" s="30"/>
      <c r="M52" s="67"/>
      <c r="N52" s="16">
        <v>55</v>
      </c>
      <c r="O52" s="50">
        <f>SUM(S52,V52,AA52,AK52,AQ52,AS52,AU52,AX52,AY52,AF52)</f>
        <v>40</v>
      </c>
      <c r="P52" s="34">
        <v>15</v>
      </c>
      <c r="Q52" s="38">
        <f>SUM(U52,AM52,AW52,AC52,AG52)</f>
        <v>50</v>
      </c>
      <c r="R52" s="16"/>
      <c r="S52" s="45"/>
      <c r="T52" s="34"/>
      <c r="U52" s="35"/>
      <c r="V52" s="45"/>
      <c r="W52" s="34"/>
      <c r="X52" s="15"/>
      <c r="Y52" s="35"/>
      <c r="Z52" s="15"/>
      <c r="AA52" s="45">
        <v>20</v>
      </c>
      <c r="AB52" s="34">
        <v>15</v>
      </c>
      <c r="AC52" s="35">
        <v>25</v>
      </c>
      <c r="AD52" s="15">
        <v>20</v>
      </c>
      <c r="AE52" s="83">
        <v>20</v>
      </c>
      <c r="AF52" s="45">
        <v>20</v>
      </c>
      <c r="AG52" s="35">
        <v>25</v>
      </c>
      <c r="AI52" s="34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ht="15">
      <c r="A53" s="32"/>
      <c r="B53" s="32"/>
      <c r="C53" s="32"/>
      <c r="D53" s="32"/>
      <c r="E53" s="32"/>
      <c r="F53" s="1"/>
      <c r="G53" s="54"/>
      <c r="H53" s="53"/>
      <c r="I53" s="78"/>
      <c r="J53" s="32"/>
      <c r="K53" s="32"/>
      <c r="L53" s="30"/>
      <c r="M53" s="67"/>
      <c r="N53" s="31"/>
      <c r="O53" s="32"/>
      <c r="P53" s="32"/>
      <c r="Q53" s="1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6"/>
      <c r="AD53" s="32"/>
      <c r="AE53" s="2"/>
      <c r="AF53" s="17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ht="15">
      <c r="A54" s="32"/>
      <c r="B54" s="60">
        <v>42542</v>
      </c>
      <c r="C54" s="32" t="s">
        <v>609</v>
      </c>
      <c r="D54" s="32" t="s">
        <v>610</v>
      </c>
      <c r="E54" s="32" t="s">
        <v>46</v>
      </c>
      <c r="F54" s="1" t="s">
        <v>755</v>
      </c>
      <c r="G54" s="54"/>
      <c r="H54" s="53"/>
      <c r="I54" s="78"/>
      <c r="J54" s="32"/>
      <c r="K54" s="32"/>
      <c r="L54" s="30"/>
      <c r="M54" s="67"/>
      <c r="N54" s="31"/>
      <c r="O54" s="32"/>
      <c r="P54" s="32"/>
      <c r="Q54" s="1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6"/>
      <c r="AD54" s="32"/>
      <c r="AE54" s="2"/>
      <c r="AF54" s="17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ht="15">
      <c r="A55" s="32"/>
      <c r="B55" s="60">
        <v>42542</v>
      </c>
      <c r="C55" s="32" t="s">
        <v>759</v>
      </c>
      <c r="D55" s="32" t="s">
        <v>240</v>
      </c>
      <c r="E55" s="32" t="s">
        <v>40</v>
      </c>
      <c r="F55" s="1" t="s">
        <v>751</v>
      </c>
      <c r="G55" s="54"/>
      <c r="H55" s="53"/>
      <c r="I55" s="78"/>
      <c r="J55" s="32"/>
      <c r="K55" s="32"/>
      <c r="L55" s="30"/>
      <c r="M55" s="67"/>
      <c r="N55" s="31"/>
      <c r="O55" s="32"/>
      <c r="P55" s="32"/>
      <c r="Q55" s="1"/>
      <c r="R55" s="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6"/>
      <c r="AD55" s="32"/>
      <c r="AE55" s="2"/>
      <c r="AF55" s="17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ht="15">
      <c r="A56" s="32"/>
      <c r="B56" s="60">
        <v>42542</v>
      </c>
      <c r="C56" s="32" t="s">
        <v>572</v>
      </c>
      <c r="D56" s="32" t="s">
        <v>573</v>
      </c>
      <c r="E56" s="32" t="s">
        <v>89</v>
      </c>
      <c r="F56" s="1" t="s">
        <v>755</v>
      </c>
      <c r="G56" s="54"/>
      <c r="H56" s="53"/>
      <c r="I56" s="78"/>
      <c r="J56" s="32"/>
      <c r="K56" s="32"/>
      <c r="L56" s="30"/>
      <c r="M56" s="67"/>
      <c r="N56" s="31"/>
      <c r="O56" s="32"/>
      <c r="P56" s="32"/>
      <c r="Q56" s="1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6"/>
      <c r="AD56" s="32"/>
      <c r="AE56" s="2"/>
      <c r="AF56" s="17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ht="15">
      <c r="A57" s="32"/>
      <c r="B57" s="60">
        <v>42542</v>
      </c>
      <c r="C57" s="32" t="s">
        <v>648</v>
      </c>
      <c r="D57" s="32" t="s">
        <v>649</v>
      </c>
      <c r="E57" s="32" t="s">
        <v>64</v>
      </c>
      <c r="F57" s="1" t="s">
        <v>755</v>
      </c>
      <c r="G57" s="54"/>
      <c r="H57" s="53"/>
      <c r="I57" s="78"/>
      <c r="J57" s="32"/>
      <c r="K57" s="32"/>
      <c r="L57" s="30"/>
      <c r="M57" s="67"/>
      <c r="N57" s="31"/>
      <c r="O57" s="32"/>
      <c r="P57" s="32"/>
      <c r="Q57" s="1"/>
      <c r="R57" s="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6"/>
      <c r="AD57" s="32"/>
      <c r="AE57" s="2"/>
      <c r="AF57" s="17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ht="15">
      <c r="A58" s="32"/>
      <c r="B58" s="60">
        <v>42542</v>
      </c>
      <c r="C58" s="32" t="s">
        <v>795</v>
      </c>
      <c r="D58" s="32" t="s">
        <v>360</v>
      </c>
      <c r="E58" s="32" t="s">
        <v>39</v>
      </c>
      <c r="F58" s="1" t="s">
        <v>755</v>
      </c>
      <c r="G58" s="54"/>
      <c r="H58" s="53"/>
      <c r="I58" s="78"/>
      <c r="J58" s="32"/>
      <c r="K58" s="32"/>
      <c r="L58" s="30"/>
      <c r="M58" s="67"/>
      <c r="N58" s="31"/>
      <c r="O58" s="32"/>
      <c r="P58" s="32"/>
      <c r="Q58" s="1"/>
      <c r="R58" s="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6"/>
      <c r="AD58" s="32"/>
      <c r="AE58" s="2"/>
      <c r="AF58" s="17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1:51" ht="15">
      <c r="A59" s="32"/>
      <c r="B59" s="60">
        <v>42543</v>
      </c>
      <c r="C59" s="32" t="s">
        <v>857</v>
      </c>
      <c r="D59" s="32" t="s">
        <v>189</v>
      </c>
      <c r="E59" s="32" t="s">
        <v>38</v>
      </c>
      <c r="F59" s="1" t="s">
        <v>748</v>
      </c>
      <c r="G59" s="54"/>
      <c r="H59" s="53"/>
      <c r="I59" s="78"/>
      <c r="J59" s="32"/>
      <c r="K59" s="32"/>
      <c r="L59" s="30"/>
      <c r="M59" s="67"/>
      <c r="N59" s="31"/>
      <c r="O59" s="32"/>
      <c r="P59" s="32"/>
      <c r="Q59" s="1"/>
      <c r="R59" s="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6"/>
      <c r="AD59" s="32"/>
      <c r="AE59" s="2"/>
      <c r="AF59" s="17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1:51" ht="15">
      <c r="A60" s="32"/>
      <c r="B60" s="60">
        <v>42543</v>
      </c>
      <c r="C60" s="32" t="s">
        <v>858</v>
      </c>
      <c r="D60" s="32" t="s">
        <v>124</v>
      </c>
      <c r="E60" s="32" t="s">
        <v>41</v>
      </c>
      <c r="F60" s="1" t="s">
        <v>748</v>
      </c>
      <c r="G60" s="54"/>
      <c r="H60" s="53"/>
      <c r="I60" s="78"/>
      <c r="J60" s="32"/>
      <c r="K60" s="32"/>
      <c r="L60" s="30"/>
      <c r="M60" s="67"/>
      <c r="N60" s="31"/>
      <c r="O60" s="32"/>
      <c r="P60" s="32"/>
      <c r="Q60" s="1"/>
      <c r="R60" s="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6"/>
      <c r="AD60" s="32"/>
      <c r="AE60" s="2"/>
      <c r="AF60" s="17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51" ht="15">
      <c r="A61" s="32"/>
      <c r="B61" s="32"/>
      <c r="C61" s="32"/>
      <c r="D61" s="32"/>
      <c r="E61" s="32"/>
      <c r="F61" s="1"/>
      <c r="G61" s="54"/>
      <c r="H61" s="53"/>
      <c r="I61" s="78"/>
      <c r="J61" s="32"/>
      <c r="K61" s="32"/>
      <c r="L61" s="30"/>
      <c r="M61" s="67"/>
      <c r="N61" s="31"/>
      <c r="O61" s="32"/>
      <c r="P61" s="32"/>
      <c r="Q61" s="1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6"/>
      <c r="AD61" s="32"/>
      <c r="AE61" s="2"/>
      <c r="AF61" s="17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1" ht="15">
      <c r="A62" s="32"/>
      <c r="B62" s="60">
        <v>42549</v>
      </c>
      <c r="C62" s="32" t="s">
        <v>384</v>
      </c>
      <c r="D62" s="32" t="s">
        <v>385</v>
      </c>
      <c r="E62" s="32" t="s">
        <v>524</v>
      </c>
      <c r="F62" s="1" t="s">
        <v>748</v>
      </c>
      <c r="G62" s="54">
        <v>107</v>
      </c>
      <c r="H62" s="53">
        <v>67</v>
      </c>
      <c r="I62" s="78"/>
      <c r="J62" s="32"/>
      <c r="K62" s="32"/>
      <c r="L62" s="30"/>
      <c r="M62" s="67"/>
      <c r="N62" s="31"/>
      <c r="O62" s="32"/>
      <c r="P62" s="32"/>
      <c r="Q62" s="1"/>
      <c r="R62" s="31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6"/>
      <c r="AD62" s="32"/>
      <c r="AE62" s="2"/>
      <c r="AF62" s="17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ht="15">
      <c r="A63" s="32"/>
      <c r="B63" s="60">
        <v>42549</v>
      </c>
      <c r="C63" s="32" t="s">
        <v>884</v>
      </c>
      <c r="D63" s="32" t="s">
        <v>242</v>
      </c>
      <c r="E63" s="32" t="s">
        <v>181</v>
      </c>
      <c r="F63" s="1" t="s">
        <v>748</v>
      </c>
      <c r="G63" s="54">
        <v>56</v>
      </c>
      <c r="H63" s="53">
        <v>62</v>
      </c>
      <c r="I63" s="78"/>
      <c r="J63" s="32"/>
      <c r="K63" s="32"/>
      <c r="L63" s="30"/>
      <c r="M63" s="67"/>
      <c r="N63" s="31"/>
      <c r="O63" s="32"/>
      <c r="P63" s="32"/>
      <c r="Q63" s="1"/>
      <c r="R63" s="31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6"/>
      <c r="AD63" s="32"/>
      <c r="AE63" s="2"/>
      <c r="AF63" s="17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 ht="15">
      <c r="A64" s="32"/>
      <c r="B64" s="60">
        <v>42549</v>
      </c>
      <c r="C64" s="32" t="s">
        <v>309</v>
      </c>
      <c r="D64" s="32" t="s">
        <v>171</v>
      </c>
      <c r="E64" s="32" t="s">
        <v>871</v>
      </c>
      <c r="F64" s="1" t="s">
        <v>751</v>
      </c>
      <c r="G64" s="54">
        <v>85</v>
      </c>
      <c r="H64" s="53">
        <v>60</v>
      </c>
      <c r="I64" s="78"/>
      <c r="J64" s="32"/>
      <c r="K64" s="32"/>
      <c r="L64" s="30"/>
      <c r="M64" s="67"/>
      <c r="N64" s="31"/>
      <c r="O64" s="32"/>
      <c r="P64" s="32"/>
      <c r="Q64" s="1"/>
      <c r="R64" s="31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6"/>
      <c r="AD64" s="32"/>
      <c r="AE64" s="2"/>
      <c r="AF64" s="17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 ht="15">
      <c r="A65" s="32"/>
      <c r="B65" s="60">
        <v>42549</v>
      </c>
      <c r="C65" s="32" t="s">
        <v>303</v>
      </c>
      <c r="D65" s="32" t="s">
        <v>159</v>
      </c>
      <c r="E65" s="32" t="s">
        <v>40</v>
      </c>
      <c r="F65" s="1" t="s">
        <v>751</v>
      </c>
      <c r="G65" s="54">
        <v>80</v>
      </c>
      <c r="H65" s="53">
        <v>55</v>
      </c>
      <c r="I65" s="78"/>
      <c r="J65" s="32"/>
      <c r="K65" s="32"/>
      <c r="L65" s="30"/>
      <c r="M65" s="67"/>
      <c r="N65" s="31"/>
      <c r="O65" s="32"/>
      <c r="P65" s="32"/>
      <c r="Q65" s="1"/>
      <c r="R65" s="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6"/>
      <c r="AD65" s="32"/>
      <c r="AE65" s="2"/>
      <c r="AF65" s="17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51" ht="15">
      <c r="A66" s="32"/>
      <c r="B66" s="60">
        <v>42549</v>
      </c>
      <c r="C66" s="32" t="s">
        <v>885</v>
      </c>
      <c r="D66" s="32" t="s">
        <v>178</v>
      </c>
      <c r="E66" s="32" t="s">
        <v>41</v>
      </c>
      <c r="F66" s="1" t="s">
        <v>755</v>
      </c>
      <c r="G66" s="54">
        <v>85</v>
      </c>
      <c r="H66" s="53">
        <v>60</v>
      </c>
      <c r="I66" s="78"/>
      <c r="J66" s="32"/>
      <c r="K66" s="32"/>
      <c r="L66" s="30"/>
      <c r="M66" s="67"/>
      <c r="N66" s="31"/>
      <c r="O66" s="32"/>
      <c r="P66" s="32"/>
      <c r="Q66" s="1"/>
      <c r="R66" s="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/>
      <c r="AD66" s="32"/>
      <c r="AE66" s="2"/>
      <c r="AF66" s="17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51" ht="15">
      <c r="A67" s="32"/>
      <c r="B67" s="60">
        <v>42549</v>
      </c>
      <c r="C67" s="32" t="s">
        <v>668</v>
      </c>
      <c r="D67" s="32" t="s">
        <v>213</v>
      </c>
      <c r="E67" s="32" t="s">
        <v>48</v>
      </c>
      <c r="F67" s="1" t="s">
        <v>886</v>
      </c>
      <c r="G67" s="54">
        <v>45</v>
      </c>
      <c r="H67" s="53">
        <v>43</v>
      </c>
      <c r="I67" s="78"/>
      <c r="J67" s="32"/>
      <c r="K67" s="32"/>
      <c r="L67" s="30"/>
      <c r="M67" s="67"/>
      <c r="N67" s="31"/>
      <c r="O67" s="32"/>
      <c r="P67" s="32"/>
      <c r="Q67" s="1"/>
      <c r="R67" s="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6"/>
      <c r="AD67" s="32"/>
      <c r="AE67" s="2"/>
      <c r="AF67" s="17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51" ht="15">
      <c r="A68" s="32"/>
      <c r="B68" s="60">
        <v>42549</v>
      </c>
      <c r="C68" s="32" t="s">
        <v>653</v>
      </c>
      <c r="D68" s="32" t="s">
        <v>174</v>
      </c>
      <c r="E68" s="32" t="s">
        <v>654</v>
      </c>
      <c r="F68" s="1" t="s">
        <v>755</v>
      </c>
      <c r="G68" s="54">
        <v>49</v>
      </c>
      <c r="H68" s="53">
        <v>38</v>
      </c>
      <c r="I68" s="78"/>
      <c r="J68" s="32"/>
      <c r="K68" s="32"/>
      <c r="L68" s="30"/>
      <c r="M68" s="67"/>
      <c r="N68" s="31"/>
      <c r="O68" s="32"/>
      <c r="P68" s="32"/>
      <c r="Q68" s="1"/>
      <c r="R68" s="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6"/>
      <c r="AD68" s="32"/>
      <c r="AE68" s="2"/>
      <c r="AF68" s="17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51" ht="15">
      <c r="A69" s="32"/>
      <c r="B69" s="32"/>
      <c r="C69" s="32"/>
      <c r="D69" s="32"/>
      <c r="E69" s="32"/>
      <c r="F69" s="1"/>
      <c r="G69" s="54"/>
      <c r="H69" s="53"/>
      <c r="I69" s="78"/>
      <c r="J69" s="32"/>
      <c r="K69" s="32"/>
      <c r="L69" s="30"/>
      <c r="M69" s="67"/>
      <c r="N69" s="31"/>
      <c r="O69" s="32"/>
      <c r="P69" s="32"/>
      <c r="Q69" s="1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6"/>
      <c r="AD69" s="32"/>
      <c r="AE69" s="2"/>
      <c r="AF69" s="17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 ht="15">
      <c r="A70" s="32"/>
      <c r="B70" s="60">
        <v>42550</v>
      </c>
      <c r="C70" s="32" t="s">
        <v>546</v>
      </c>
      <c r="D70" s="32" t="s">
        <v>547</v>
      </c>
      <c r="E70" s="32" t="s">
        <v>43</v>
      </c>
      <c r="F70" s="1" t="s">
        <v>755</v>
      </c>
      <c r="G70" s="54">
        <v>36</v>
      </c>
      <c r="H70" s="53">
        <v>55</v>
      </c>
      <c r="I70" s="78"/>
      <c r="J70" s="32"/>
      <c r="K70" s="32"/>
      <c r="L70" s="30"/>
      <c r="M70" s="67"/>
      <c r="N70" s="31"/>
      <c r="O70" s="32"/>
      <c r="P70" s="32"/>
      <c r="Q70" s="1"/>
      <c r="R70" s="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6"/>
      <c r="AD70" s="32"/>
      <c r="AE70" s="2"/>
      <c r="AF70" s="17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 ht="15">
      <c r="A71" s="32"/>
      <c r="B71" s="60">
        <v>42550</v>
      </c>
      <c r="C71" s="32" t="s">
        <v>620</v>
      </c>
      <c r="D71" s="32" t="s">
        <v>621</v>
      </c>
      <c r="E71" s="32" t="s">
        <v>39</v>
      </c>
      <c r="F71" s="1" t="s">
        <v>755</v>
      </c>
      <c r="G71" s="54">
        <v>31</v>
      </c>
      <c r="H71" s="53">
        <v>34</v>
      </c>
      <c r="I71" s="78"/>
      <c r="J71" s="32"/>
      <c r="K71" s="32"/>
      <c r="L71" s="30"/>
      <c r="M71" s="67"/>
      <c r="N71" s="31"/>
      <c r="O71" s="32"/>
      <c r="P71" s="32"/>
      <c r="Q71" s="1"/>
      <c r="R71" s="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6"/>
      <c r="AD71" s="32"/>
      <c r="AE71" s="2"/>
      <c r="AF71" s="17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ht="15">
      <c r="A72" s="32"/>
      <c r="B72" s="60">
        <v>42550</v>
      </c>
      <c r="C72" s="32" t="s">
        <v>774</v>
      </c>
      <c r="D72" s="32" t="s">
        <v>470</v>
      </c>
      <c r="E72" s="32" t="s">
        <v>36</v>
      </c>
      <c r="F72" s="1" t="s">
        <v>751</v>
      </c>
      <c r="G72" s="54">
        <v>95</v>
      </c>
      <c r="H72" s="53">
        <v>65</v>
      </c>
      <c r="I72" s="78"/>
      <c r="J72" s="32"/>
      <c r="K72" s="32"/>
      <c r="L72" s="30"/>
      <c r="M72" s="67"/>
      <c r="N72" s="31"/>
      <c r="O72" s="32"/>
      <c r="P72" s="32"/>
      <c r="Q72" s="1"/>
      <c r="R72" s="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6"/>
      <c r="AD72" s="32"/>
      <c r="AE72" s="2"/>
      <c r="AF72" s="17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ht="15">
      <c r="A73" s="32"/>
      <c r="B73" s="60">
        <v>42550</v>
      </c>
      <c r="C73" s="32" t="s">
        <v>548</v>
      </c>
      <c r="D73" s="32" t="s">
        <v>887</v>
      </c>
      <c r="E73" s="32" t="s">
        <v>43</v>
      </c>
      <c r="F73" s="1" t="s">
        <v>751</v>
      </c>
      <c r="G73" s="54">
        <v>73</v>
      </c>
      <c r="H73" s="53">
        <v>58</v>
      </c>
      <c r="I73" s="78"/>
      <c r="J73" s="32"/>
      <c r="K73" s="32"/>
      <c r="L73" s="30"/>
      <c r="M73" s="67"/>
      <c r="N73" s="31"/>
      <c r="O73" s="32"/>
      <c r="P73" s="32"/>
      <c r="Q73" s="1"/>
      <c r="R73" s="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6"/>
      <c r="AD73" s="32"/>
      <c r="AE73" s="2"/>
      <c r="AF73" s="17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ht="15">
      <c r="A74" s="32"/>
      <c r="B74" s="60">
        <v>42550</v>
      </c>
      <c r="C74" s="32" t="s">
        <v>756</v>
      </c>
      <c r="D74" s="32" t="s">
        <v>553</v>
      </c>
      <c r="E74" s="32" t="s">
        <v>41</v>
      </c>
      <c r="F74" s="1" t="s">
        <v>751</v>
      </c>
      <c r="G74" s="54">
        <v>40</v>
      </c>
      <c r="H74" s="53">
        <v>50</v>
      </c>
      <c r="I74" s="78"/>
      <c r="J74" s="32"/>
      <c r="K74" s="32"/>
      <c r="L74" s="30"/>
      <c r="M74" s="67"/>
      <c r="N74" s="31"/>
      <c r="O74" s="32"/>
      <c r="P74" s="32"/>
      <c r="Q74" s="1"/>
      <c r="R74" s="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6"/>
      <c r="AD74" s="32"/>
      <c r="AE74" s="2"/>
      <c r="AF74" s="17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ht="15">
      <c r="A75" s="32"/>
      <c r="B75" s="32"/>
      <c r="C75" s="32"/>
      <c r="D75" s="32"/>
      <c r="E75" s="32"/>
      <c r="F75" s="1"/>
      <c r="G75" s="54"/>
      <c r="H75" s="53"/>
      <c r="I75" s="78"/>
      <c r="J75" s="32"/>
      <c r="K75" s="32"/>
      <c r="L75" s="30"/>
      <c r="M75" s="67"/>
      <c r="N75" s="31"/>
      <c r="O75" s="32"/>
      <c r="P75" s="32"/>
      <c r="Q75" s="1"/>
      <c r="R75" s="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6"/>
      <c r="AD75" s="32"/>
      <c r="AE75" s="2"/>
      <c r="AF75" s="17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51" ht="15">
      <c r="A76" s="32"/>
      <c r="B76" s="175">
        <v>42558</v>
      </c>
      <c r="C76" s="32" t="s">
        <v>273</v>
      </c>
      <c r="D76" s="32" t="s">
        <v>274</v>
      </c>
      <c r="E76" s="32" t="s">
        <v>758</v>
      </c>
      <c r="F76" s="166" t="s">
        <v>748</v>
      </c>
      <c r="G76" s="54"/>
      <c r="H76" s="53"/>
      <c r="I76" s="78"/>
      <c r="J76" s="32"/>
      <c r="K76" s="32"/>
      <c r="L76" s="30"/>
      <c r="M76" s="67"/>
      <c r="N76" s="31"/>
      <c r="O76" s="32"/>
      <c r="P76" s="32"/>
      <c r="Q76" s="1"/>
      <c r="R76" s="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6"/>
      <c r="AD76" s="32"/>
      <c r="AE76" s="2"/>
      <c r="AF76" s="17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1:51" ht="15">
      <c r="A77" s="32"/>
      <c r="B77" s="175">
        <v>42558</v>
      </c>
      <c r="C77" s="32" t="s">
        <v>275</v>
      </c>
      <c r="D77" s="32" t="s">
        <v>276</v>
      </c>
      <c r="E77" s="32" t="s">
        <v>524</v>
      </c>
      <c r="F77" s="166" t="s">
        <v>748</v>
      </c>
      <c r="G77" s="54"/>
      <c r="H77" s="53"/>
      <c r="I77" s="78"/>
      <c r="J77" s="32"/>
      <c r="K77" s="32"/>
      <c r="L77" s="30"/>
      <c r="M77" s="67"/>
      <c r="N77" s="31"/>
      <c r="O77" s="32"/>
      <c r="P77" s="32"/>
      <c r="Q77" s="1"/>
      <c r="R77" s="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6"/>
      <c r="AD77" s="32"/>
      <c r="AE77" s="2"/>
      <c r="AF77" s="17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</row>
    <row r="78" spans="1:51" ht="15">
      <c r="A78" s="32"/>
      <c r="B78" s="175">
        <v>42558</v>
      </c>
      <c r="C78" s="32" t="s">
        <v>910</v>
      </c>
      <c r="D78" s="32" t="s">
        <v>144</v>
      </c>
      <c r="E78" s="32" t="s">
        <v>41</v>
      </c>
      <c r="F78" s="1" t="s">
        <v>748</v>
      </c>
      <c r="G78" s="54"/>
      <c r="H78" s="53"/>
      <c r="I78" s="78"/>
      <c r="J78" s="32"/>
      <c r="K78" s="32"/>
      <c r="L78" s="30"/>
      <c r="M78" s="67"/>
      <c r="N78" s="31"/>
      <c r="O78" s="32"/>
      <c r="P78" s="32"/>
      <c r="Q78" s="1"/>
      <c r="R78" s="31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6"/>
      <c r="AD78" s="32"/>
      <c r="AE78" s="2"/>
      <c r="AF78" s="17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</row>
    <row r="79" spans="1:51" ht="15">
      <c r="A79" s="32"/>
      <c r="B79" s="175">
        <v>42558</v>
      </c>
      <c r="C79" s="32" t="s">
        <v>911</v>
      </c>
      <c r="D79" s="32" t="s">
        <v>139</v>
      </c>
      <c r="E79" s="32" t="s">
        <v>59</v>
      </c>
      <c r="F79" s="1" t="s">
        <v>751</v>
      </c>
      <c r="G79" s="54"/>
      <c r="H79" s="53"/>
      <c r="I79" s="78"/>
      <c r="J79" s="32"/>
      <c r="K79" s="32"/>
      <c r="L79" s="30"/>
      <c r="M79" s="67"/>
      <c r="N79" s="31"/>
      <c r="O79" s="32"/>
      <c r="P79" s="32"/>
      <c r="Q79" s="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6"/>
      <c r="AD79" s="32"/>
      <c r="AE79" s="2"/>
      <c r="AF79" s="17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</row>
    <row r="80" spans="1:51" ht="15">
      <c r="A80" s="32"/>
      <c r="B80" s="175">
        <v>42558</v>
      </c>
      <c r="C80" s="32" t="s">
        <v>264</v>
      </c>
      <c r="D80" s="32" t="s">
        <v>247</v>
      </c>
      <c r="E80" s="32" t="s">
        <v>758</v>
      </c>
      <c r="F80" s="1" t="s">
        <v>751</v>
      </c>
      <c r="G80" s="54"/>
      <c r="H80" s="53"/>
      <c r="I80" s="78"/>
      <c r="J80" s="32"/>
      <c r="K80" s="32"/>
      <c r="L80" s="30"/>
      <c r="M80" s="67"/>
      <c r="N80" s="31"/>
      <c r="O80" s="32"/>
      <c r="P80" s="32"/>
      <c r="Q80" s="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6"/>
      <c r="AD80" s="32"/>
      <c r="AE80" s="2"/>
      <c r="AF80" s="17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</row>
    <row r="81" spans="1:51" ht="15">
      <c r="A81" s="32"/>
      <c r="B81" s="175">
        <v>42558</v>
      </c>
      <c r="C81" s="32" t="s">
        <v>611</v>
      </c>
      <c r="D81" s="32" t="s">
        <v>574</v>
      </c>
      <c r="E81" s="32" t="s">
        <v>524</v>
      </c>
      <c r="F81" s="1" t="s">
        <v>751</v>
      </c>
      <c r="G81" s="54"/>
      <c r="H81" s="53"/>
      <c r="I81" s="78"/>
      <c r="J81" s="32"/>
      <c r="K81" s="32"/>
      <c r="L81" s="30"/>
      <c r="M81" s="67"/>
      <c r="N81" s="31"/>
      <c r="O81" s="32"/>
      <c r="P81" s="32"/>
      <c r="Q81" s="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6"/>
      <c r="AD81" s="32"/>
      <c r="AE81" s="2"/>
      <c r="AF81" s="17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</row>
    <row r="82" spans="1:51" ht="15">
      <c r="A82" s="32"/>
      <c r="B82" s="175">
        <v>42558</v>
      </c>
      <c r="C82" s="32" t="s">
        <v>639</v>
      </c>
      <c r="D82" s="32" t="s">
        <v>370</v>
      </c>
      <c r="E82" s="32" t="s">
        <v>524</v>
      </c>
      <c r="F82" s="1" t="s">
        <v>751</v>
      </c>
      <c r="G82" s="54"/>
      <c r="H82" s="53"/>
      <c r="I82" s="78"/>
      <c r="J82" s="32"/>
      <c r="K82" s="32"/>
      <c r="L82" s="30"/>
      <c r="M82" s="67"/>
      <c r="N82" s="31"/>
      <c r="O82" s="32"/>
      <c r="P82" s="32"/>
      <c r="Q82" s="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6"/>
      <c r="AD82" s="32"/>
      <c r="AE82" s="2"/>
      <c r="AF82" s="17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1:51" ht="15">
      <c r="A83" s="32"/>
      <c r="B83" s="175">
        <v>42558</v>
      </c>
      <c r="C83" s="32" t="s">
        <v>612</v>
      </c>
      <c r="D83" s="32" t="s">
        <v>111</v>
      </c>
      <c r="E83" s="32" t="s">
        <v>912</v>
      </c>
      <c r="F83" s="1" t="s">
        <v>751</v>
      </c>
      <c r="G83" s="54"/>
      <c r="H83" s="53"/>
      <c r="I83" s="78"/>
      <c r="J83" s="32"/>
      <c r="K83" s="32"/>
      <c r="L83" s="30"/>
      <c r="M83" s="67"/>
      <c r="N83" s="31"/>
      <c r="O83" s="32"/>
      <c r="P83" s="32"/>
      <c r="Q83" s="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6"/>
      <c r="AD83" s="32"/>
      <c r="AE83" s="2"/>
      <c r="AF83" s="17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</row>
    <row r="84" spans="1:51" ht="15">
      <c r="A84" s="32"/>
      <c r="B84" s="175">
        <v>42558</v>
      </c>
      <c r="C84" s="32" t="s">
        <v>149</v>
      </c>
      <c r="D84" s="32" t="s">
        <v>606</v>
      </c>
      <c r="E84" s="32" t="s">
        <v>51</v>
      </c>
      <c r="F84" s="1" t="s">
        <v>755</v>
      </c>
      <c r="G84" s="54"/>
      <c r="H84" s="53"/>
      <c r="I84" s="78"/>
      <c r="J84" s="32"/>
      <c r="K84" s="32"/>
      <c r="L84" s="30"/>
      <c r="M84" s="67"/>
      <c r="N84" s="31"/>
      <c r="O84" s="32"/>
      <c r="P84" s="32"/>
      <c r="Q84" s="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/>
      <c r="AD84" s="32"/>
      <c r="AE84" s="2"/>
      <c r="AF84" s="17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</row>
    <row r="85" spans="1:51" ht="15">
      <c r="A85" s="32"/>
      <c r="B85" s="175">
        <v>42558</v>
      </c>
      <c r="C85" s="32" t="s">
        <v>771</v>
      </c>
      <c r="D85" s="32" t="s">
        <v>230</v>
      </c>
      <c r="E85" s="32" t="s">
        <v>165</v>
      </c>
      <c r="F85" s="1" t="s">
        <v>755</v>
      </c>
      <c r="G85" s="54"/>
      <c r="H85" s="53"/>
      <c r="I85" s="78"/>
      <c r="J85" s="32"/>
      <c r="K85" s="32"/>
      <c r="L85" s="30"/>
      <c r="M85" s="67"/>
      <c r="N85" s="31"/>
      <c r="O85" s="32"/>
      <c r="P85" s="32"/>
      <c r="Q85" s="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6"/>
      <c r="AD85" s="32"/>
      <c r="AE85" s="2"/>
      <c r="AF85" s="17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</row>
    <row r="86" spans="1:51" ht="15">
      <c r="A86" s="32"/>
      <c r="B86" s="175">
        <v>42558</v>
      </c>
      <c r="C86" s="32" t="s">
        <v>635</v>
      </c>
      <c r="D86" s="32" t="s">
        <v>91</v>
      </c>
      <c r="E86" s="32" t="s">
        <v>524</v>
      </c>
      <c r="F86" s="1" t="s">
        <v>755</v>
      </c>
      <c r="G86" s="54"/>
      <c r="H86" s="53"/>
      <c r="I86" s="78"/>
      <c r="J86" s="32"/>
      <c r="K86" s="32"/>
      <c r="L86" s="30"/>
      <c r="M86" s="67"/>
      <c r="N86" s="31"/>
      <c r="O86" s="32"/>
      <c r="P86" s="32"/>
      <c r="Q86" s="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6"/>
      <c r="AD86" s="32"/>
      <c r="AE86" s="2"/>
      <c r="AF86" s="17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</row>
    <row r="87" spans="1:51" ht="15">
      <c r="A87" s="32"/>
      <c r="B87" s="175">
        <v>42558</v>
      </c>
      <c r="C87" s="32" t="s">
        <v>818</v>
      </c>
      <c r="D87" s="32" t="s">
        <v>819</v>
      </c>
      <c r="E87" s="32" t="s">
        <v>46</v>
      </c>
      <c r="F87" s="1" t="s">
        <v>755</v>
      </c>
      <c r="G87" s="54"/>
      <c r="H87" s="53"/>
      <c r="I87" s="78"/>
      <c r="J87" s="32"/>
      <c r="K87" s="32"/>
      <c r="L87" s="30"/>
      <c r="M87" s="67"/>
      <c r="N87" s="31"/>
      <c r="O87" s="32"/>
      <c r="P87" s="32"/>
      <c r="Q87" s="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6"/>
      <c r="AD87" s="32"/>
      <c r="AE87" s="2"/>
      <c r="AF87" s="17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</row>
    <row r="88" spans="1:51" ht="15">
      <c r="A88" s="32"/>
      <c r="B88" s="175">
        <v>42558</v>
      </c>
      <c r="C88" s="32" t="s">
        <v>416</v>
      </c>
      <c r="D88" s="32" t="s">
        <v>122</v>
      </c>
      <c r="E88" s="32" t="s">
        <v>43</v>
      </c>
      <c r="F88" s="1" t="s">
        <v>755</v>
      </c>
      <c r="G88" s="54"/>
      <c r="H88" s="53"/>
      <c r="I88" s="78"/>
      <c r="J88" s="32"/>
      <c r="K88" s="32"/>
      <c r="L88" s="30"/>
      <c r="M88" s="67"/>
      <c r="N88" s="31"/>
      <c r="O88" s="32"/>
      <c r="P88" s="32"/>
      <c r="Q88" s="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6"/>
      <c r="AD88" s="32"/>
      <c r="AE88" s="2"/>
      <c r="AF88" s="17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</row>
    <row r="89" spans="1:51" ht="15">
      <c r="A89" s="32"/>
      <c r="B89" s="175">
        <v>42558</v>
      </c>
      <c r="C89" s="32" t="s">
        <v>897</v>
      </c>
      <c r="D89" s="32" t="s">
        <v>898</v>
      </c>
      <c r="E89" s="32" t="s">
        <v>913</v>
      </c>
      <c r="F89" s="1" t="s">
        <v>755</v>
      </c>
      <c r="G89" s="54"/>
      <c r="H89" s="53"/>
      <c r="I89" s="78"/>
      <c r="J89" s="32"/>
      <c r="K89" s="32"/>
      <c r="L89" s="30"/>
      <c r="M89" s="67"/>
      <c r="N89" s="31"/>
      <c r="O89" s="32"/>
      <c r="P89" s="32"/>
      <c r="Q89" s="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6"/>
      <c r="AD89" s="32"/>
      <c r="AE89" s="2"/>
      <c r="AF89" s="17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</row>
    <row r="90" spans="1:51" ht="15">
      <c r="A90" s="32"/>
      <c r="B90" s="175">
        <v>42558</v>
      </c>
      <c r="C90" s="32" t="s">
        <v>460</v>
      </c>
      <c r="D90" s="32" t="s">
        <v>461</v>
      </c>
      <c r="E90" s="32" t="s">
        <v>38</v>
      </c>
      <c r="F90" s="1" t="s">
        <v>755</v>
      </c>
      <c r="G90" s="54"/>
      <c r="H90" s="53"/>
      <c r="I90" s="78"/>
      <c r="J90" s="32"/>
      <c r="K90" s="32"/>
      <c r="L90" s="30"/>
      <c r="M90" s="67"/>
      <c r="N90" s="31"/>
      <c r="O90" s="32"/>
      <c r="P90" s="32"/>
      <c r="Q90" s="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6"/>
      <c r="AD90" s="32"/>
      <c r="AE90" s="2"/>
      <c r="AF90" s="17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</row>
    <row r="91" spans="1:51" ht="15">
      <c r="A91" s="32"/>
      <c r="B91" s="175">
        <v>42559</v>
      </c>
      <c r="C91" s="32" t="s">
        <v>914</v>
      </c>
      <c r="D91" s="32" t="s">
        <v>227</v>
      </c>
      <c r="E91" s="32"/>
      <c r="F91" s="1" t="s">
        <v>755</v>
      </c>
      <c r="G91" s="54"/>
      <c r="H91" s="53"/>
      <c r="I91" s="78"/>
      <c r="J91" s="32"/>
      <c r="K91" s="32"/>
      <c r="L91" s="30"/>
      <c r="M91" s="67"/>
      <c r="N91" s="31"/>
      <c r="O91" s="32"/>
      <c r="P91" s="32"/>
      <c r="Q91" s="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6"/>
      <c r="AD91" s="32"/>
      <c r="AE91" s="2"/>
      <c r="AF91" s="17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</row>
    <row r="92" spans="1:51" ht="15">
      <c r="A92" s="32"/>
      <c r="B92" s="175">
        <v>42559</v>
      </c>
      <c r="C92" s="32" t="s">
        <v>594</v>
      </c>
      <c r="D92" s="32" t="s">
        <v>148</v>
      </c>
      <c r="E92" s="32" t="s">
        <v>41</v>
      </c>
      <c r="F92" s="1" t="s">
        <v>748</v>
      </c>
      <c r="G92" s="54"/>
      <c r="H92" s="53"/>
      <c r="I92" s="78"/>
      <c r="J92" s="32"/>
      <c r="K92" s="32"/>
      <c r="L92" s="30"/>
      <c r="M92" s="67"/>
      <c r="N92" s="31"/>
      <c r="O92" s="32"/>
      <c r="P92" s="32"/>
      <c r="Q92" s="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6"/>
      <c r="AD92" s="32"/>
      <c r="AE92" s="2"/>
      <c r="AF92" s="17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</row>
    <row r="93" spans="1:51" s="28" customFormat="1" ht="15">
      <c r="A93" s="32"/>
      <c r="B93" s="175">
        <v>42558</v>
      </c>
      <c r="C93" s="32" t="s">
        <v>814</v>
      </c>
      <c r="D93" s="32" t="s">
        <v>932</v>
      </c>
      <c r="E93" s="32"/>
      <c r="F93" s="217"/>
      <c r="G93" s="54"/>
      <c r="H93" s="218"/>
      <c r="I93" s="78"/>
      <c r="J93" s="32"/>
      <c r="K93" s="32"/>
      <c r="L93" s="30"/>
      <c r="M93" s="219"/>
      <c r="N93" s="31"/>
      <c r="O93" s="32"/>
      <c r="P93" s="32"/>
      <c r="Q93" s="217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170"/>
      <c r="AD93" s="32"/>
      <c r="AE93" s="167"/>
      <c r="AF93" s="168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 ht="15">
      <c r="A94" s="32"/>
      <c r="B94" s="32"/>
      <c r="C94" s="32"/>
      <c r="D94" s="32"/>
      <c r="E94" s="32"/>
      <c r="F94" s="32"/>
      <c r="G94" s="32"/>
      <c r="H94" s="32"/>
      <c r="I94" s="216"/>
      <c r="J94" s="32"/>
      <c r="K94" s="32"/>
      <c r="L94" s="32"/>
      <c r="M94" s="29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170"/>
      <c r="AD94" s="32"/>
      <c r="AE94" s="167"/>
      <c r="AF94" s="168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1:51" ht="15">
      <c r="A95" s="32"/>
      <c r="B95" s="175">
        <v>42564</v>
      </c>
      <c r="C95" s="32" t="s">
        <v>773</v>
      </c>
      <c r="D95" s="32" t="s">
        <v>766</v>
      </c>
      <c r="E95" s="32" t="s">
        <v>382</v>
      </c>
      <c r="F95" s="32" t="s">
        <v>751</v>
      </c>
      <c r="G95" s="32"/>
      <c r="H95" s="32"/>
      <c r="I95" s="216"/>
      <c r="J95" s="32"/>
      <c r="K95" s="32"/>
      <c r="L95" s="32"/>
      <c r="M95" s="29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170"/>
      <c r="AD95" s="32"/>
      <c r="AE95" s="167"/>
      <c r="AF95" s="168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1:51" ht="15">
      <c r="A96" s="32"/>
      <c r="B96" s="175">
        <v>42564</v>
      </c>
      <c r="C96" s="32" t="s">
        <v>927</v>
      </c>
      <c r="D96" s="32" t="s">
        <v>259</v>
      </c>
      <c r="E96" s="32" t="s">
        <v>37</v>
      </c>
      <c r="F96" s="32" t="s">
        <v>755</v>
      </c>
      <c r="G96" s="32"/>
      <c r="H96" s="32"/>
      <c r="I96" s="216"/>
      <c r="J96" s="32"/>
      <c r="K96" s="32"/>
      <c r="L96" s="32"/>
      <c r="M96" s="29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170"/>
      <c r="AD96" s="32"/>
      <c r="AE96" s="167"/>
      <c r="AF96" s="168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1:51" ht="15">
      <c r="A97" s="32"/>
      <c r="B97" s="175">
        <v>42564</v>
      </c>
      <c r="C97" s="32" t="s">
        <v>419</v>
      </c>
      <c r="D97" s="32" t="s">
        <v>420</v>
      </c>
      <c r="E97" s="32" t="s">
        <v>40</v>
      </c>
      <c r="F97" s="32" t="s">
        <v>755</v>
      </c>
      <c r="G97" s="32"/>
      <c r="H97" s="32"/>
      <c r="I97" s="216"/>
      <c r="J97" s="32"/>
      <c r="K97" s="32"/>
      <c r="L97" s="32"/>
      <c r="M97" s="29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170"/>
      <c r="AD97" s="32"/>
      <c r="AE97" s="167"/>
      <c r="AF97" s="168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</row>
    <row r="98" spans="1:51" ht="15">
      <c r="A98" s="32"/>
      <c r="B98" s="175">
        <v>42564</v>
      </c>
      <c r="C98" s="32" t="s">
        <v>915</v>
      </c>
      <c r="D98" s="32" t="s">
        <v>399</v>
      </c>
      <c r="E98" s="32" t="s">
        <v>928</v>
      </c>
      <c r="F98" s="32" t="s">
        <v>755</v>
      </c>
      <c r="G98" s="32"/>
      <c r="H98" s="32"/>
      <c r="I98" s="216"/>
      <c r="J98" s="32"/>
      <c r="K98" s="32"/>
      <c r="L98" s="32"/>
      <c r="M98" s="29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170"/>
      <c r="AD98" s="32"/>
      <c r="AE98" s="167"/>
      <c r="AF98" s="168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1:51" ht="15">
      <c r="A99" s="32"/>
      <c r="B99" s="175">
        <v>42564</v>
      </c>
      <c r="C99" s="32" t="s">
        <v>929</v>
      </c>
      <c r="D99" s="32" t="s">
        <v>541</v>
      </c>
      <c r="E99" s="32" t="s">
        <v>37</v>
      </c>
      <c r="F99" s="32" t="s">
        <v>751</v>
      </c>
      <c r="G99" s="32"/>
      <c r="H99" s="32"/>
      <c r="I99" s="216"/>
      <c r="J99" s="32"/>
      <c r="K99" s="32"/>
      <c r="L99" s="32"/>
      <c r="M99" s="29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170"/>
      <c r="AD99" s="32"/>
      <c r="AE99" s="167"/>
      <c r="AF99" s="168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1:51" ht="15">
      <c r="A100" s="32"/>
      <c r="B100" s="175">
        <v>42564</v>
      </c>
      <c r="C100" s="32" t="s">
        <v>620</v>
      </c>
      <c r="D100" s="32" t="s">
        <v>621</v>
      </c>
      <c r="E100" s="32" t="s">
        <v>524</v>
      </c>
      <c r="F100" s="32" t="s">
        <v>755</v>
      </c>
      <c r="G100" s="32"/>
      <c r="H100" s="32"/>
      <c r="I100" s="216"/>
      <c r="J100" s="32"/>
      <c r="K100" s="32"/>
      <c r="L100" s="32"/>
      <c r="M100" s="29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170"/>
      <c r="AD100" s="32"/>
      <c r="AE100" s="167"/>
      <c r="AF100" s="168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</row>
    <row r="101" spans="1:51" ht="15">
      <c r="A101" s="32"/>
      <c r="B101" s="175">
        <v>42564</v>
      </c>
      <c r="C101" s="32" t="s">
        <v>930</v>
      </c>
      <c r="D101" s="32" t="s">
        <v>533</v>
      </c>
      <c r="E101" s="32" t="s">
        <v>41</v>
      </c>
      <c r="F101" s="32" t="s">
        <v>755</v>
      </c>
      <c r="G101" s="32"/>
      <c r="H101" s="32"/>
      <c r="I101" s="216"/>
      <c r="J101" s="32"/>
      <c r="K101" s="32"/>
      <c r="L101" s="32"/>
      <c r="M101" s="29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170"/>
      <c r="AD101" s="32"/>
      <c r="AE101" s="167"/>
      <c r="AF101" s="168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</row>
    <row r="102" spans="1:51" ht="15">
      <c r="A102" s="32"/>
      <c r="B102" s="175">
        <v>42564</v>
      </c>
      <c r="C102" s="32" t="s">
        <v>432</v>
      </c>
      <c r="D102" s="32" t="s">
        <v>571</v>
      </c>
      <c r="E102" s="32" t="s">
        <v>382</v>
      </c>
      <c r="F102" s="32" t="s">
        <v>755</v>
      </c>
      <c r="G102" s="32"/>
      <c r="H102" s="32"/>
      <c r="I102" s="216"/>
      <c r="J102" s="32"/>
      <c r="K102" s="32"/>
      <c r="L102" s="32"/>
      <c r="M102" s="29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170"/>
      <c r="AD102" s="32"/>
      <c r="AE102" s="167"/>
      <c r="AF102" s="168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1:51" ht="15">
      <c r="A103" s="32"/>
      <c r="B103" s="175">
        <v>42564</v>
      </c>
      <c r="C103" s="32" t="s">
        <v>931</v>
      </c>
      <c r="D103" s="32" t="s">
        <v>617</v>
      </c>
      <c r="E103" s="32" t="s">
        <v>41</v>
      </c>
      <c r="F103" s="32" t="s">
        <v>755</v>
      </c>
      <c r="G103" s="32"/>
      <c r="H103" s="32"/>
      <c r="I103" s="216"/>
      <c r="J103" s="32"/>
      <c r="K103" s="32"/>
      <c r="L103" s="32"/>
      <c r="M103" s="29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170"/>
      <c r="AD103" s="32"/>
      <c r="AE103" s="167"/>
      <c r="AF103" s="168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</row>
    <row r="104" spans="1:51" ht="15">
      <c r="A104" s="32"/>
      <c r="B104" s="175">
        <v>42569</v>
      </c>
      <c r="C104" s="32" t="s">
        <v>877</v>
      </c>
      <c r="D104" s="32" t="s">
        <v>545</v>
      </c>
      <c r="E104" s="32"/>
      <c r="F104" s="32"/>
      <c r="G104" s="32"/>
      <c r="H104" s="32"/>
      <c r="I104" s="216"/>
      <c r="J104" s="32"/>
      <c r="K104" s="32"/>
      <c r="L104" s="32"/>
      <c r="M104" s="29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170"/>
      <c r="AD104" s="32"/>
      <c r="AE104" s="167"/>
      <c r="AF104" s="168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</row>
    <row r="105" spans="1:51" ht="15">
      <c r="A105" s="32"/>
      <c r="B105" s="32"/>
      <c r="C105" s="32"/>
      <c r="D105" s="32"/>
      <c r="E105" s="32"/>
      <c r="F105" s="32"/>
      <c r="G105" s="32"/>
      <c r="H105" s="32"/>
      <c r="I105" s="216"/>
      <c r="J105" s="32"/>
      <c r="K105" s="32"/>
      <c r="L105" s="32"/>
      <c r="M105" s="29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170"/>
      <c r="AD105" s="32"/>
      <c r="AE105" s="167"/>
      <c r="AF105" s="168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</row>
    <row r="106" spans="1:51" ht="15">
      <c r="A106" s="32"/>
      <c r="B106" s="175">
        <v>42577</v>
      </c>
      <c r="C106" s="32" t="s">
        <v>318</v>
      </c>
      <c r="D106" s="32" t="s">
        <v>82</v>
      </c>
      <c r="E106" s="32" t="s">
        <v>43</v>
      </c>
      <c r="F106" s="32" t="s">
        <v>751</v>
      </c>
      <c r="G106" s="32"/>
      <c r="H106" s="32"/>
      <c r="I106" s="216"/>
      <c r="J106" s="32"/>
      <c r="K106" s="32"/>
      <c r="L106" s="32"/>
      <c r="M106" s="29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170"/>
      <c r="AD106" s="32"/>
      <c r="AE106" s="167"/>
      <c r="AF106" s="168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</row>
    <row r="107" spans="1:51" ht="15">
      <c r="A107" s="32"/>
      <c r="B107" s="32"/>
      <c r="C107" s="32"/>
      <c r="D107" s="32"/>
      <c r="E107" s="32"/>
      <c r="F107" s="32"/>
      <c r="G107" s="32"/>
      <c r="H107" s="32"/>
      <c r="I107" s="216"/>
      <c r="J107" s="32"/>
      <c r="K107" s="32"/>
      <c r="L107" s="32"/>
      <c r="M107" s="29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170"/>
      <c r="AD107" s="32"/>
      <c r="AE107" s="167"/>
      <c r="AF107" s="168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</row>
    <row r="108" spans="1:51" ht="15">
      <c r="A108" s="32"/>
      <c r="B108" s="175">
        <v>42591</v>
      </c>
      <c r="C108" s="32" t="s">
        <v>867</v>
      </c>
      <c r="D108" s="32" t="s">
        <v>86</v>
      </c>
      <c r="E108" s="32" t="s">
        <v>956</v>
      </c>
      <c r="F108" s="32" t="s">
        <v>755</v>
      </c>
      <c r="G108" s="32"/>
      <c r="H108" s="32"/>
      <c r="I108" s="216"/>
      <c r="J108" s="32"/>
      <c r="K108" s="32"/>
      <c r="L108" s="32"/>
      <c r="M108" s="29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170"/>
      <c r="AD108" s="32"/>
      <c r="AE108" s="167"/>
      <c r="AF108" s="168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</row>
    <row r="109" spans="1:51" ht="15">
      <c r="A109" s="32"/>
      <c r="B109" s="175">
        <v>42591</v>
      </c>
      <c r="C109" s="32" t="s">
        <v>862</v>
      </c>
      <c r="D109" s="32" t="s">
        <v>74</v>
      </c>
      <c r="E109" s="32" t="s">
        <v>863</v>
      </c>
      <c r="F109" s="32" t="s">
        <v>755</v>
      </c>
      <c r="G109" s="32"/>
      <c r="H109" s="32"/>
      <c r="I109" s="216"/>
      <c r="J109" s="32"/>
      <c r="K109" s="32"/>
      <c r="L109" s="32"/>
      <c r="M109" s="29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170"/>
      <c r="AD109" s="32"/>
      <c r="AE109" s="167"/>
      <c r="AF109" s="168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</row>
    <row r="110" spans="1:51" ht="15">
      <c r="A110" s="32"/>
      <c r="B110" s="175">
        <v>42591</v>
      </c>
      <c r="C110" s="32" t="s">
        <v>251</v>
      </c>
      <c r="D110" s="32" t="s">
        <v>152</v>
      </c>
      <c r="E110" s="32" t="s">
        <v>956</v>
      </c>
      <c r="F110" s="32" t="s">
        <v>755</v>
      </c>
      <c r="G110" s="32"/>
      <c r="H110" s="32"/>
      <c r="I110" s="216"/>
      <c r="J110" s="32"/>
      <c r="K110" s="32"/>
      <c r="L110" s="32"/>
      <c r="M110" s="29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170"/>
      <c r="AD110" s="32"/>
      <c r="AE110" s="167"/>
      <c r="AF110" s="168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</row>
    <row r="111" spans="1:51" ht="15">
      <c r="A111" s="32"/>
      <c r="B111" s="175">
        <v>42591</v>
      </c>
      <c r="C111" s="32" t="s">
        <v>648</v>
      </c>
      <c r="D111" s="32" t="s">
        <v>111</v>
      </c>
      <c r="E111" s="32" t="s">
        <v>957</v>
      </c>
      <c r="F111" s="32" t="s">
        <v>755</v>
      </c>
      <c r="G111" s="32"/>
      <c r="H111" s="32"/>
      <c r="I111" s="216"/>
      <c r="J111" s="32"/>
      <c r="K111" s="32"/>
      <c r="L111" s="32"/>
      <c r="M111" s="29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170"/>
      <c r="AD111" s="32"/>
      <c r="AE111" s="167"/>
      <c r="AF111" s="168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</row>
    <row r="112" spans="1:51" ht="15">
      <c r="A112" s="32"/>
      <c r="B112" s="175">
        <v>42591</v>
      </c>
      <c r="C112" s="32" t="s">
        <v>607</v>
      </c>
      <c r="D112" s="32" t="s">
        <v>608</v>
      </c>
      <c r="E112" s="32" t="s">
        <v>36</v>
      </c>
      <c r="F112" s="32" t="s">
        <v>751</v>
      </c>
      <c r="G112" s="32"/>
      <c r="H112" s="32"/>
      <c r="I112" s="216"/>
      <c r="J112" s="32"/>
      <c r="K112" s="32"/>
      <c r="L112" s="32"/>
      <c r="M112" s="29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170"/>
      <c r="AD112" s="32"/>
      <c r="AE112" s="167"/>
      <c r="AF112" s="168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</row>
    <row r="113" spans="1:51" ht="15">
      <c r="A113" s="32"/>
      <c r="B113" s="175">
        <v>42591</v>
      </c>
      <c r="C113" s="32" t="s">
        <v>296</v>
      </c>
      <c r="D113" s="32" t="s">
        <v>297</v>
      </c>
      <c r="E113" s="32" t="s">
        <v>40</v>
      </c>
      <c r="F113" s="32" t="s">
        <v>751</v>
      </c>
      <c r="G113" s="32"/>
      <c r="H113" s="32"/>
      <c r="I113" s="216"/>
      <c r="J113" s="32"/>
      <c r="K113" s="32"/>
      <c r="L113" s="32"/>
      <c r="M113" s="29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170"/>
      <c r="AD113" s="32"/>
      <c r="AE113" s="167"/>
      <c r="AF113" s="168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</row>
    <row r="114" spans="1:51" ht="15">
      <c r="A114" s="32"/>
      <c r="B114" s="175">
        <v>42591</v>
      </c>
      <c r="C114" s="32" t="s">
        <v>958</v>
      </c>
      <c r="D114" s="32" t="s">
        <v>214</v>
      </c>
      <c r="E114" s="32" t="s">
        <v>36</v>
      </c>
      <c r="F114" s="32" t="s">
        <v>748</v>
      </c>
      <c r="G114" s="32"/>
      <c r="H114" s="32"/>
      <c r="I114" s="216"/>
      <c r="J114" s="32"/>
      <c r="K114" s="32"/>
      <c r="L114" s="32"/>
      <c r="M114" s="29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170"/>
      <c r="AD114" s="32"/>
      <c r="AE114" s="167"/>
      <c r="AF114" s="168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</row>
    <row r="115" spans="1:51" ht="15">
      <c r="A115" s="32"/>
      <c r="B115" s="175">
        <v>42591</v>
      </c>
      <c r="C115" s="32" t="s">
        <v>544</v>
      </c>
      <c r="D115" s="32" t="s">
        <v>545</v>
      </c>
      <c r="E115" s="32" t="s">
        <v>956</v>
      </c>
      <c r="F115" s="32" t="s">
        <v>755</v>
      </c>
      <c r="G115" s="32"/>
      <c r="H115" s="32"/>
      <c r="I115" s="216"/>
      <c r="J115" s="32"/>
      <c r="K115" s="32"/>
      <c r="L115" s="32"/>
      <c r="M115" s="29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170"/>
      <c r="AD115" s="32"/>
      <c r="AE115" s="167"/>
      <c r="AF115" s="168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</row>
    <row r="116" spans="1:51" ht="15">
      <c r="A116" s="32"/>
      <c r="B116" s="175"/>
      <c r="C116" s="32"/>
      <c r="D116" s="32"/>
      <c r="E116" s="32"/>
      <c r="F116" s="32"/>
      <c r="G116" s="32"/>
      <c r="H116" s="32"/>
      <c r="I116" s="216"/>
      <c r="J116" s="32"/>
      <c r="K116" s="32"/>
      <c r="L116" s="32"/>
      <c r="M116" s="29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170"/>
      <c r="AD116" s="32"/>
      <c r="AE116" s="167"/>
      <c r="AF116" s="168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</row>
    <row r="117" spans="1:51" ht="15">
      <c r="A117" s="32"/>
      <c r="B117" s="175">
        <v>42605</v>
      </c>
      <c r="C117" s="32" t="s">
        <v>453</v>
      </c>
      <c r="D117" s="32" t="s">
        <v>394</v>
      </c>
      <c r="E117" s="32" t="s">
        <v>959</v>
      </c>
      <c r="F117" s="32" t="s">
        <v>755</v>
      </c>
      <c r="G117" s="32"/>
      <c r="H117" s="32"/>
      <c r="I117" s="216"/>
      <c r="J117" s="32"/>
      <c r="K117" s="32"/>
      <c r="L117" s="32"/>
      <c r="M117" s="29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170"/>
      <c r="AD117" s="32"/>
      <c r="AE117" s="167"/>
      <c r="AF117" s="168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</row>
    <row r="118" spans="1:51" ht="15">
      <c r="A118" s="32"/>
      <c r="B118" s="175">
        <v>42605</v>
      </c>
      <c r="C118" s="32" t="s">
        <v>605</v>
      </c>
      <c r="D118" s="32" t="s">
        <v>245</v>
      </c>
      <c r="E118" s="32" t="s">
        <v>48</v>
      </c>
      <c r="F118" s="32" t="s">
        <v>751</v>
      </c>
      <c r="G118" s="32"/>
      <c r="H118" s="32"/>
      <c r="I118" s="216"/>
      <c r="J118" s="32"/>
      <c r="K118" s="32"/>
      <c r="L118" s="32"/>
      <c r="M118" s="29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170"/>
      <c r="AD118" s="32"/>
      <c r="AE118" s="167"/>
      <c r="AF118" s="168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</row>
    <row r="119" spans="1:51" ht="15">
      <c r="A119" s="32"/>
      <c r="B119" s="175">
        <v>42605</v>
      </c>
      <c r="C119" s="32" t="s">
        <v>648</v>
      </c>
      <c r="D119" s="32" t="s">
        <v>649</v>
      </c>
      <c r="E119" s="32" t="s">
        <v>64</v>
      </c>
      <c r="F119" s="32" t="s">
        <v>751</v>
      </c>
      <c r="G119" s="32"/>
      <c r="H119" s="32"/>
      <c r="I119" s="216"/>
      <c r="J119" s="32"/>
      <c r="K119" s="32"/>
      <c r="L119" s="32"/>
      <c r="M119" s="29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170"/>
      <c r="AD119" s="32"/>
      <c r="AE119" s="167"/>
      <c r="AF119" s="168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</row>
    <row r="120" spans="1:51" ht="15">
      <c r="A120" s="32"/>
      <c r="B120" s="32"/>
      <c r="C120" s="32"/>
      <c r="D120" s="32"/>
      <c r="E120" s="32"/>
      <c r="F120" s="32"/>
      <c r="G120" s="32"/>
      <c r="H120" s="32"/>
      <c r="I120" s="216"/>
      <c r="J120" s="32"/>
      <c r="K120" s="32"/>
      <c r="L120" s="32"/>
      <c r="M120" s="29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170"/>
      <c r="AD120" s="32"/>
      <c r="AE120" s="167"/>
      <c r="AF120" s="168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Heather</cp:lastModifiedBy>
  <cp:lastPrinted>2016-02-26T19:27:44Z</cp:lastPrinted>
  <dcterms:created xsi:type="dcterms:W3CDTF">2016-02-25T20:14:49Z</dcterms:created>
  <dcterms:modified xsi:type="dcterms:W3CDTF">2016-10-03T23:06:36Z</dcterms:modified>
  <cp:category/>
  <cp:version/>
  <cp:contentType/>
  <cp:contentStatus/>
</cp:coreProperties>
</file>